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7520" windowHeight="11715"/>
  </bookViews>
  <sheets>
    <sheet name="Xa" sheetId="3" r:id="rId1"/>
  </sheets>
  <definedNames>
    <definedName name="_xlnm._FilterDatabase" localSheetId="0" hidden="1">Xa!$A$4:$I$4</definedName>
    <definedName name="_xlnm.Print_Area" localSheetId="0">Xa!$A$1:$I$226</definedName>
    <definedName name="_xlnm.Print_Titles" localSheetId="0">Xa!$3:$4</definedName>
  </definedNames>
  <calcPr calcId="144525"/>
</workbook>
</file>

<file path=xl/calcChain.xml><?xml version="1.0" encoding="utf-8"?>
<calcChain xmlns="http://schemas.openxmlformats.org/spreadsheetml/2006/main">
  <c r="C173" i="3" l="1"/>
  <c r="C104" i="3"/>
  <c r="C56" i="3"/>
  <c r="C130" i="3" l="1"/>
  <c r="C222" i="3"/>
  <c r="C219" i="3"/>
  <c r="C215" i="3"/>
  <c r="C212" i="3"/>
  <c r="C208" i="3"/>
  <c r="C205" i="3"/>
  <c r="C192" i="3"/>
  <c r="C185" i="3"/>
  <c r="C165" i="3"/>
  <c r="C152" i="3"/>
  <c r="C121" i="3"/>
  <c r="C103" i="3" s="1"/>
  <c r="C114" i="3"/>
  <c r="C86" i="3"/>
  <c r="C75" i="3"/>
  <c r="C64" i="3"/>
  <c r="C55" i="3" s="1"/>
  <c r="C19" i="3"/>
  <c r="C7" i="3"/>
  <c r="C134" i="3" l="1"/>
  <c r="C6" i="3"/>
  <c r="C74" i="3"/>
  <c r="C172" i="3"/>
  <c r="C204" i="3"/>
  <c r="C5" i="3" l="1"/>
  <c r="C226" i="3" s="1"/>
</calcChain>
</file>

<file path=xl/sharedStrings.xml><?xml version="1.0" encoding="utf-8"?>
<sst xmlns="http://schemas.openxmlformats.org/spreadsheetml/2006/main" count="322" uniqueCount="288">
  <si>
    <t>STT</t>
  </si>
  <si>
    <t>Tiêu chí/Tiêu chí thành phần</t>
  </si>
  <si>
    <t>Điểm 
tối đa</t>
  </si>
  <si>
    <t>1.1</t>
  </si>
  <si>
    <t>Kế hoạch CCHC năm</t>
  </si>
  <si>
    <t>1.1.1</t>
  </si>
  <si>
    <t>1.1.2</t>
  </si>
  <si>
    <t>Chất lượng kế hoạch CCHC</t>
  </si>
  <si>
    <t>1.1.3</t>
  </si>
  <si>
    <t>Mức độ hoàn thành kế hoạch CCHC</t>
  </si>
  <si>
    <t>Hoàn thành dưới 70% kế hoạch: 0</t>
  </si>
  <si>
    <t>1.2</t>
  </si>
  <si>
    <t>1.3</t>
  </si>
  <si>
    <t>Kiểm tra công tác CCHC</t>
  </si>
  <si>
    <t>Xử lý các vấn đề phát hiện qua kiểm tra</t>
  </si>
  <si>
    <t>1.4</t>
  </si>
  <si>
    <t>Sáng kiến trong cải cách hành chính</t>
  </si>
  <si>
    <t>Không có sáng kiến: 0</t>
  </si>
  <si>
    <t>2.1</t>
  </si>
  <si>
    <t>2.1.1</t>
  </si>
  <si>
    <t>2.1.2</t>
  </si>
  <si>
    <t>2.2</t>
  </si>
  <si>
    <t>2.2.1</t>
  </si>
  <si>
    <t>2.2.2</t>
  </si>
  <si>
    <t>2.3</t>
  </si>
  <si>
    <t>CẢI CÁCH THỦ TỤC HÀNH CHÍNH</t>
  </si>
  <si>
    <t>3.1</t>
  </si>
  <si>
    <t>3.1.1</t>
  </si>
  <si>
    <t>3.1.2</t>
  </si>
  <si>
    <t>Xử lý các vấn đề phát hiện qua rà soát</t>
  </si>
  <si>
    <t>3.2</t>
  </si>
  <si>
    <t>3.3</t>
  </si>
  <si>
    <t>3.3.2</t>
  </si>
  <si>
    <t>CẢI CÁCH TỔ CHỨC BỘ MÁY HÀNH CHÍNH</t>
  </si>
  <si>
    <t>4.1</t>
  </si>
  <si>
    <t>4.2</t>
  </si>
  <si>
    <t>4.3</t>
  </si>
  <si>
    <t>5.1</t>
  </si>
  <si>
    <t>5.1.1</t>
  </si>
  <si>
    <t>5.2</t>
  </si>
  <si>
    <t>Đúng quy định: 1</t>
  </si>
  <si>
    <t>Không đúng quy định: 0</t>
  </si>
  <si>
    <t>CẢI CÁCH TÀI CHÍNH CÔNG</t>
  </si>
  <si>
    <t>6.1</t>
  </si>
  <si>
    <t>6.2</t>
  </si>
  <si>
    <t>HIỆN ĐẠI HÓA HÀNH CHÍNH</t>
  </si>
  <si>
    <t>7.1</t>
  </si>
  <si>
    <t>Ứng dụng công nghệ thông tin (CNTT)</t>
  </si>
  <si>
    <t>7.1.1</t>
  </si>
  <si>
    <t>7.1.2</t>
  </si>
  <si>
    <t>7.1.4</t>
  </si>
  <si>
    <t>7.1.3</t>
  </si>
  <si>
    <t>7.2</t>
  </si>
  <si>
    <t>Cung cấp dịch vụ công trực tuyến</t>
  </si>
  <si>
    <t>7.2.1</t>
  </si>
  <si>
    <t>7.2.2</t>
  </si>
  <si>
    <t>7.2.3</t>
  </si>
  <si>
    <t>7.3</t>
  </si>
  <si>
    <t>7.3.1</t>
  </si>
  <si>
    <t>THỰC HIỆN CƠ CHẾ MỘT CỬA, CƠ CHẾ MỘT CỬA LIÊN THÔNG</t>
  </si>
  <si>
    <t>8.1</t>
  </si>
  <si>
    <t>8.1.1</t>
  </si>
  <si>
    <t>8.1.2</t>
  </si>
  <si>
    <t>8.3.1</t>
  </si>
  <si>
    <t>8.3.2</t>
  </si>
  <si>
    <t>Kết quả giải quyết thủ tục hành chính</t>
  </si>
  <si>
    <t>8.4.1</t>
  </si>
  <si>
    <t>8.4.2</t>
  </si>
  <si>
    <t>8.4.3</t>
  </si>
  <si>
    <t>I</t>
  </si>
  <si>
    <t>Dưới 70% số vấn đề phát hiện được xử lý hoặc kiến nghị xử lý: 0</t>
  </si>
  <si>
    <t>XÂY DỰNG VÀ NÂNG CAO CHẤT LƯỢNG ĐỘI NGŨ CÁN BỘ, CÔNG CHỨC, VIÊN CHỨC</t>
  </si>
  <si>
    <t>Áp dụng ISO trong hoạt động của các cơ quan hành chính</t>
  </si>
  <si>
    <t>Điều kiện cơ sở vật chất, trang thiết bị và mức độ hiện đại hóa của Bộ phận tiếp nhận và trả kết quả (Bộ phận TN &amp; TKQ)</t>
  </si>
  <si>
    <t>Công tác tiếp nhận, xử lý phản ánh, kiến nghị (PAKN) của cá nhân, tổ chức đối với TTHC thuộc thẩm quyền giải quyết</t>
  </si>
  <si>
    <t>Ban hành Quy chế hoạt động của Bộ phận tiếp nhận và trả kết quả đúng theo hướng dẫn của Sở Nội vụ</t>
  </si>
  <si>
    <t>Cập nhật thông tin các loại sổ (hoặc phần mềm) theo dõi, quản lý hồ sơ tiếp nhận và giải quyết TTHC theo đúng quy định</t>
  </si>
  <si>
    <t>II</t>
  </si>
  <si>
    <t>NHÓM TIÊU CHÍ ĐÁNH GIÁ TÁC ĐỘNG CẢI CÁCH HÀNH CHÍNH</t>
  </si>
  <si>
    <t>Tác động đến tình hình giải quyết thủ tục hành chính</t>
  </si>
  <si>
    <t>Tình trạng công chức lợi dụng chức vụ, quyền hạn để trục lợi cá nhân</t>
  </si>
  <si>
    <t>Tác động đến quản lý tài chính công</t>
  </si>
  <si>
    <t>Tác động đến hiện đại hóa hành chính</t>
  </si>
  <si>
    <t>TỔNG ĐIỂM CHỈ SỐ CCHC (I+II)</t>
  </si>
  <si>
    <t>Hoàn thành 100% kế hoạch: 2</t>
  </si>
  <si>
    <t>Tình hình triển khai thực hiện cơ chế một cửa, cơ chế một cửa liên thông</t>
  </si>
  <si>
    <t>Công tác tuyên truyền cải cách hành chính</t>
  </si>
  <si>
    <t>CÔNG TÁC CHỈ ĐẠO ĐIỀU HÀNH CCHC</t>
  </si>
  <si>
    <t>Cán bộ, công chức cấp xã</t>
  </si>
  <si>
    <t>Tỷ lệ cán bộ, công chức cấp xã được bồi dưỡng chuyên môn, nghiệp vụ trong năm</t>
  </si>
  <si>
    <t>3.3.1</t>
  </si>
  <si>
    <t>Hoàn thành từ 85% - dưới 100% kế hoạch: 1</t>
  </si>
  <si>
    <t>Hoàn thành từ 70% - dưới 85% kế hoạch: 0,5</t>
  </si>
  <si>
    <t>Không thực hiện đầy đủ theo quy định của tỉnh: 0</t>
  </si>
  <si>
    <t>Không đầy đủ hoặc không kịp thời hoặc không chính xác: 0</t>
  </si>
  <si>
    <t>Thực hiện việc xin lỗi công dân, tổ chức đối với các trường hợp hồ sơ quá hạn trả kết quả</t>
  </si>
  <si>
    <t>Đầy đủ, chính xác, kịp thời: 1</t>
  </si>
  <si>
    <t>7.3.2</t>
  </si>
  <si>
    <t>Chỉ
số</t>
  </si>
  <si>
    <t>Điều
tra
XHH</t>
  </si>
  <si>
    <t>Điểm đạt được</t>
  </si>
  <si>
    <t>Ban hành không kịp thời: 0</t>
  </si>
  <si>
    <t>1.2.1</t>
  </si>
  <si>
    <t>Báo cáo CCHC định kỳ</t>
  </si>
  <si>
    <t>1.2.2</t>
  </si>
  <si>
    <t>Rà soát, hệ thống hóa văn bản quy phạm pháp luật</t>
  </si>
  <si>
    <t>Thực hiện công tác báo cáo hàng năm về kết quả rà soát, hệ thống hóa VBQPPL</t>
  </si>
  <si>
    <t>Ghi chú</t>
  </si>
  <si>
    <t>Hoàn thành dưới 100% kế hoạch: 0</t>
  </si>
  <si>
    <t>Dưới 100% số vấn đề phát hiện qua rà soát được xử lý hoặc kiến nghị xử lý: 0</t>
  </si>
  <si>
    <t>Dưới 90% số PAKN được xử lý hoặc kiến nghị xử lý: 0</t>
  </si>
  <si>
    <t>Tỷ lệ hồ sơ TTHC được xử lý trực tuyến mức độ 3</t>
  </si>
  <si>
    <t>Từ 30% - dưới 40% số hồ sơ TTHC: 1</t>
  </si>
  <si>
    <t>Dưới 20% số hồ sơ TTHC: 0</t>
  </si>
  <si>
    <t>Tỷ lệ hồ sơ TTHC được xử lý trực tuyến mức độ 4</t>
  </si>
  <si>
    <t>Dưới 10% số hồ sơ TTHC: 0</t>
  </si>
  <si>
    <t>Thực hiện quy định về tiếp nhận hồ sơ, trả kết quả giải quyết TTHC qua dịch vụ bưu chính công ích</t>
  </si>
  <si>
    <t>Tác động đến tổ chức bộ máy hành chính</t>
  </si>
  <si>
    <t>Tính hiệu quả của việc thực hiện cơ chế tự chủ, tự chịu trách nhiệm về biên chế và kinh phí quản lý hành chính</t>
  </si>
  <si>
    <t>6.3</t>
  </si>
  <si>
    <t>Điểm đánh giá thực tế</t>
  </si>
  <si>
    <t>Tự đánh giá</t>
  </si>
  <si>
    <r>
      <t>Thời gian ban hành kế hoạch (</t>
    </r>
    <r>
      <rPr>
        <i/>
        <sz val="13"/>
        <rFont val="Times New Roman"/>
        <family val="1"/>
      </rPr>
      <t>trong Quý IV của năm trước liền kề năm kế hoạch</t>
    </r>
    <r>
      <rPr>
        <sz val="13"/>
        <rFont val="Times New Roman"/>
        <family val="1"/>
      </rPr>
      <t>)</t>
    </r>
  </si>
  <si>
    <t>Xử lý kết quả rà soát, hệ thống hóa VBQPPL</t>
  </si>
  <si>
    <t>Rà soát, đánh giá thủ tục hành chính (TTHC)</t>
  </si>
  <si>
    <t>Không thực hiện: 0</t>
  </si>
  <si>
    <t>Từ 70% số cán bộ, công chức trở lên: 1</t>
  </si>
  <si>
    <t>Từ 20% - dưới 30% số hồ sơ TTHC: 0,5</t>
  </si>
  <si>
    <t>Thực hiện việc duy trì, cải tiến Hệ thống quản lý chất lượng theo quy định</t>
  </si>
  <si>
    <t>Đánh giá về cơ sở vật chất, trang thiết bị tại Bộ phận tiếp nhận và trả kết quả</t>
  </si>
  <si>
    <t>Sự thuận tiện trong việc tìm hiểu thông tin về TTHC</t>
  </si>
  <si>
    <t>Tính công khai, minh bạch trong giải quyết TTHC</t>
  </si>
  <si>
    <t>Tác động đến đội ngũ công chức giải quyết thủ tục hành chính</t>
  </si>
  <si>
    <t>Đánh giá về năng lực chuyên  môn của công chức giải quyết TTHC</t>
  </si>
  <si>
    <t>Đánh giá về tinh thần trách nhiệm và thái độ phục vụ của công chức giải quyết TTHC</t>
  </si>
  <si>
    <t>Đánh giá việc thực hiện tiết kiệm, chống lãng phí trong quản lý, sử dụng kinh phí của cơ quan, đơn vị</t>
  </si>
  <si>
    <t>Tính hiệu quả trong việc thực hiện quy trình ISO</t>
  </si>
  <si>
    <t>5.1.2</t>
  </si>
  <si>
    <t>Điều tra XXH</t>
  </si>
  <si>
    <t>Điểm đánh giá</t>
  </si>
  <si>
    <t>Dưới 90% trường hợp hồ sơ quá hạn trả kết quả được xin lỗi đúng quy định: 0</t>
  </si>
  <si>
    <t>Dưới 90% hồ sơ TTHC trong năm được giải quyết đúng hạn: 0</t>
  </si>
  <si>
    <t>Tỷ lệ máy tính kết nối Internet băng thông rộng</t>
  </si>
  <si>
    <t>Từ 60% - dưới 80% số văn bản: 0,5</t>
  </si>
  <si>
    <t>7.1.5</t>
  </si>
  <si>
    <t>Tỷ lệ cán bộ, công chức được trang bị máy tính:</t>
  </si>
  <si>
    <t>Tỷ lệ cán bộ, công chức sử dụng thư điện tử công vụ trong công việc</t>
  </si>
  <si>
    <t>Từ 10% - dưới 30% số hồ sơ TTHC: 0,5</t>
  </si>
  <si>
    <t>Báo cáo không đúng nội dung và không đúng thời gian theo quy định: 0</t>
  </si>
  <si>
    <t>Thời hạn báo cáo tự chấm điểm kết quả Chỉ số CCHC hàng năm</t>
  </si>
  <si>
    <t>TỔ CHỨC THỰC HIỆN VĂN BẢN QUY PHẠM PHÁP LUẬT</t>
  </si>
  <si>
    <t>Tỷ lệ TTHC được công khai đầy đủ, đúng quy định tại Bộ phận tiếp nhận và trả kết quả của UBND cấp xã</t>
  </si>
  <si>
    <t>Xử lý PAKN của cá nhân, tổ chức đối với TTHC thuộc thẩm quyền giải quyết của xã</t>
  </si>
  <si>
    <t>Tổ chức thực hiện kênh tiếp nhận PAKN của cá nhân, tổ chức đối với TTHC thuộc thẩm quyền giải quyết của xã</t>
  </si>
  <si>
    <t>UBND cấp xã tiến hành tự kiểm tra tổ chức và hoạt động của đơn vị trong năm</t>
  </si>
  <si>
    <t>Tỷ lệ đạt chuẩn của công chức tại xã</t>
  </si>
  <si>
    <t>Tỷ lệ đạt chuẩn của cán bộ tại xã</t>
  </si>
  <si>
    <t>UBND cấp xã công bố hệ thống quản lý chất lượng phù hợp Tiêu chuẩn quốc gia TCVN ISO 9001:2008</t>
  </si>
  <si>
    <t>Tính hợp lý trong sắp xếp, kiện toàn tổ chức bộ máy thuộc thẩm quyền của xã</t>
  </si>
  <si>
    <t>Tính kịp thời của văn bản được sử dụng qua phần mềm quản lý văn bản điện tử (Idesk)</t>
  </si>
  <si>
    <t>Mức độ thuận tiện của việc sử dụng phần mềm quản lý văn bản điện tử (Idesk)</t>
  </si>
  <si>
    <t>Bố trí kinh phí đầy đủ cho các nhiệm vụ theo kế hoạch: 1</t>
  </si>
  <si>
    <t>Tất cả báo cáo CCHC được gửi đúng thời gian quy định: 1</t>
  </si>
  <si>
    <t>Báo cáo gửi đúng hạn theo yêu cầu: 1</t>
  </si>
  <si>
    <t>100% vấn đề phát hiện được xử lý hoặc kiến nghị xử lý: 2</t>
  </si>
  <si>
    <t>Từ 85% - dưới 100% số vấn đề phát hiện được xử lý hoặc kiến nghị xử lý: 1</t>
  </si>
  <si>
    <t>Từ 70% - dưới 85% số vấn đề phát hiện được xử lý hoặc kiến nghị xử lý: 0,5</t>
  </si>
  <si>
    <t>Thực hiện các hình thức tuyên truyền khác về CCHC (tham gia các cuộc thi tìm hiểu về CCHC, tọa đàm…): 1</t>
  </si>
  <si>
    <t>Báo cáo đúng nội dung và thời gian theo quy định: 2</t>
  </si>
  <si>
    <t>Báo cáo không đúng nội dung hoặc không đúng thời gian theo quy định: 1</t>
  </si>
  <si>
    <t>100% số vấn đề phát hiện qua rà soát được xử lý hoặc kiến nghị xử lý: 2</t>
  </si>
  <si>
    <t>Thực hiện đầy đủ theo quy định của tỉnh: 2</t>
  </si>
  <si>
    <t>100% số PAKN được xử lý hoặc kiến nghị xử lý: 2</t>
  </si>
  <si>
    <t>Từ 90% - dưới 100% số PAKN được xử lý hoặc kiến nghị xử lý: 1</t>
  </si>
  <si>
    <t>Có thực hiện: 2</t>
  </si>
  <si>
    <t>100% cán bộ, công chức được trang bị máy tính: 1</t>
  </si>
  <si>
    <t>100% máy tính có kết nối Internet băng thông rộng: 1</t>
  </si>
  <si>
    <t>Từ 80% số văn bản trở lên: 2</t>
  </si>
  <si>
    <t>Từ 90% - dưới 100% hồ sơ TTHC trong năm được giải quyết đúng hạn: 1</t>
  </si>
  <si>
    <t>100% trường hợp hồ sơ quá hạn trả kết quả được xin lỗi đúng quy định: 2</t>
  </si>
  <si>
    <t>Từ 90% - dưới 100% trường hợp hồ sơ quá hạn trả kết quả được xin lỗi đúng quy định: 1</t>
  </si>
  <si>
    <t>ĐÁNH GIÁ KẾT QUẢ THỰC HIỆN CCHC</t>
  </si>
  <si>
    <t>Xác định đầy đủ các nhiệm vụ CCHC theo Chương trình CCHC của tỉnh: 1</t>
  </si>
  <si>
    <t>Số lượng và nội dung báo cáo CCHC đầy đủ theo hướng dẫn: 1</t>
  </si>
  <si>
    <t>Báo cáo CCHC</t>
  </si>
  <si>
    <t>100% vấn đề phát hiện qua kiểm tra được xử lý hoặc kiến nghị xử lý: 2</t>
  </si>
  <si>
    <t>Dưới 85% số vấn đề phát hiện qua kiểm tra được xử lý hoặc kiến nghị xử lý: 0</t>
  </si>
  <si>
    <t>Từ 85% - dưới 100% số vấn đề phát hiện qua kiểm tra được xử lý hoặc kiến nghị xử lý: 1</t>
  </si>
  <si>
    <t>Thông tin, tuyên truyền các chủ trương, chính sách của Đảng, Pháp luật của nhà nước và các hoạt động CCHC của tỉnh, huyện, xã thường xuyên trên đài truyền thanh của xã, phường, thị trấn: 1</t>
  </si>
  <si>
    <t>Niêm yết văn bản về các chủ trương, chính sách, quy định mới của Nhà nước tại trụ sở cơ quan, Bộ phận tiếp nhận và trả kết quả  đảm bảo thuận tiện tra cứu: 1</t>
  </si>
  <si>
    <t>Có văn bản phân công: 1</t>
  </si>
  <si>
    <t>Không có văn bản phân công: 0</t>
  </si>
  <si>
    <t>Gắn kết quả thực hiện CCHC với thi đua, khen thưởng</t>
  </si>
  <si>
    <t>Không xác định tiêu chí về thực hiện CCHC trong bình xét thi đua, khen thưởng hàng năm: 0</t>
  </si>
  <si>
    <t>Công khai đầy đủ: 1</t>
  </si>
  <si>
    <t>Công khai chưa đầy đủ: 0</t>
  </si>
  <si>
    <t>Có thực hiện tổ chức công tác tiếp dân định kỳ theo quy định: 1</t>
  </si>
  <si>
    <t>Không thực hiện theo quy định: 0</t>
  </si>
  <si>
    <t>Có xác định tiêu chí về thực hiện CCHC trong bình xét thi đua, khen thưởng hoặc có cá nhân, tập thể được khen thưởng về CCHC trong năm: 1</t>
  </si>
  <si>
    <t>1.7.1</t>
  </si>
  <si>
    <t>1.7.2</t>
  </si>
  <si>
    <t>1.7.3</t>
  </si>
  <si>
    <t xml:space="preserve">Thực hiện hoạt động theo dõi thi hành pháp luật </t>
  </si>
  <si>
    <t xml:space="preserve">Công tác tiếp dân </t>
  </si>
  <si>
    <t>Mức độ thực hiện văn bản quy phạm pháp luật, văn bản chỉ đạo, điều hành của tỉnh, huyện</t>
  </si>
  <si>
    <t>Thực hiện 100% các văn bản quy phạm pháp luật, văn bản chỉ đạo, điều hành của tỉnh, huyện: 2</t>
  </si>
  <si>
    <t>Thực hiện từ 80% đến dưới 100% các văn bản quy phạm pháp luật, văn bản chỉ đạo, điều hành của tỉnh, huyện: 1</t>
  </si>
  <si>
    <t>Thực hiện dưới 80% văn bản quy phạm pháp luật, văn bản chỉ đạo, điều hành của tỉnh, huyện: 0</t>
  </si>
  <si>
    <t>Thi hành pháp luật</t>
  </si>
  <si>
    <t>Triển khai các hoạt động theo dõi thi hành pháp luật theo hướng dẫn của huyện: 1</t>
  </si>
  <si>
    <t>100% vấn đề phát hiện qua theo dõi thi hành pháp luật được xử lý hoặc kiến nghị xử lý: 1</t>
  </si>
  <si>
    <t>Thực hiện hoạt động rà soát, đánh giá thủ tục hành chính</t>
  </si>
  <si>
    <t>Hoàn thành 100% kế hoạch rà soát, đánh giá TTHC: 1</t>
  </si>
  <si>
    <t>Xây dựng kế hoạch rà soát, đánh giá TTHC hàng năm: 1</t>
  </si>
  <si>
    <t>Dưới 100% số TTHC được công khai đầy đủ, đúng quy định: 0</t>
  </si>
  <si>
    <t>Bố trí, phân công nhiệm vụ công chức và người không chuyên trách cấp xã</t>
  </si>
  <si>
    <t>Bố trí người không chuyên trách cấp xã đúng chức danh theo quy định</t>
  </si>
  <si>
    <t>100% người không chuyên trách có chuyên môn nghiệp vụ phù hợp vị trí công tác: 2</t>
  </si>
  <si>
    <t>Dưới 100% người không chuyên trách có chuyên môn nghiệp vụ phù hợp vị trí công tác: 0</t>
  </si>
  <si>
    <t>Tham dự các lớp đào tạo, tập huấn, bồi dưỡng chuyên môn, nghiệp vụ do cơ quan chuyên môn cấp tỉnh, cấp huyện tổ chức</t>
  </si>
  <si>
    <t>Cử cán bộ, công chức tham dự đầy đủ, đúng đối tượng: 2</t>
  </si>
  <si>
    <t>Dưới 70% số cán bộ, công chức: 0</t>
  </si>
  <si>
    <t>Quy chế chi tiêu nội bộ</t>
  </si>
  <si>
    <t>Sử dụng phần mềm quản lý văn bản điện tử Idesk</t>
  </si>
  <si>
    <t>Dưới 100% cán bộ, công chức được trang bị máy tính: 0</t>
  </si>
  <si>
    <t>Sử dụng thường xuyên và ổn định: 1</t>
  </si>
  <si>
    <t>Sử dụng chưa thường xuyên hoặc chưa ổn định: 0</t>
  </si>
  <si>
    <t>Dưới 100% máy tính có kết nối Internet băng thông rộng: 0</t>
  </si>
  <si>
    <t>Tỷ lệ văn bản trao đổi  dưới dạng điện tử</t>
  </si>
  <si>
    <t xml:space="preserve">Thực hiện việc tiếp nhận, giải quyết và trả hồ sơ hành chính qua hệ thống iGate của tỉnh theo cơ chế Một cửa điện tử liên thông </t>
  </si>
  <si>
    <t>Diện tích của Bộ phận tiếp nhận và trả kết quả</t>
  </si>
  <si>
    <t>Diện tích phòng làm việc của Bộ phận tiếp nhận và trả kết quả đúng quy định: 1</t>
  </si>
  <si>
    <t>Tỷ lệ các TTHC thuộc thẩm quyền tiếp nhận, giải quyết của xã được thực hiện theo cơ chế một cửa</t>
  </si>
  <si>
    <t>Từ 80% - dưới 100%  TTHC: 1</t>
  </si>
  <si>
    <t>Dưới 80%  TTHC: 0</t>
  </si>
  <si>
    <t>Diện tích phòng làm việc của Bộ phận tiếp nhận và trả kết quả  chưa đúng quy định: 0</t>
  </si>
  <si>
    <t>100% hồ sơ TTHC  được giải quyết đúng hạn: 2</t>
  </si>
  <si>
    <t>5.4.1</t>
  </si>
  <si>
    <t>5.4.2</t>
  </si>
  <si>
    <t>100% TTHC: 2</t>
  </si>
  <si>
    <t>Ban hành kịp thời: 1</t>
  </si>
  <si>
    <t>Tác động đến công tác chỉ đạo, điều hành</t>
  </si>
  <si>
    <t>Hiệu quả công tác tuyên truyền đối với việc nâng cao nhận thức của tổ chức, người dân về CCHC</t>
  </si>
  <si>
    <t>Dưới 50% hồ sơ được tiếp nhận và trả kết quả qua hệ thống: 0</t>
  </si>
  <si>
    <t>Từ 80% - dưới 100% công chức cấp xã đạt chuẩn: 1</t>
  </si>
  <si>
    <t>100% công chức cấp xã đạt chuẩn: 2</t>
  </si>
  <si>
    <t>100% cán bộ cấp xã đạt chuẩn: 2</t>
  </si>
  <si>
    <t>Từ 80% - dưới 100% cán bộ cấp xã đạt chuẩn: 1</t>
  </si>
  <si>
    <t>Có sáng kiến trong thực hiện nhiệm vụ cải cách hành chính của huyện, thị xã, thành phố trong năm: 2</t>
  </si>
  <si>
    <t>Đúng quy định: 2</t>
  </si>
  <si>
    <t>100% hồ sơ được tiếp nhận và trả kết quả qua hệ thống: 2</t>
  </si>
  <si>
    <t>Từ 50% - dưới 100% hồ sơ được tiếp nhận và trả kết quả qua hệ thống: 1</t>
  </si>
  <si>
    <t>Có thực hiện khảo sát bằng hình thức phát phiếu tại Bộ phận tiếp nhận và trả kết quả: 1</t>
  </si>
  <si>
    <t>Có áp dụng các hình thức khảo sát khác: 1</t>
  </si>
  <si>
    <t>Có Kế hoạch kiểm tra, thành lập tổ kiểm tra, tổ chức kiểm tra và báo cáo kết quả kiểm tra</t>
  </si>
  <si>
    <t>Phân công công chức phụ trách công tác CCHC và bố trí công chức làm việc tại Bộ phận tiếp nhận và trả kết quả</t>
  </si>
  <si>
    <r>
      <t xml:space="preserve">Việc chấp hành kỷ luật, kỷ cương hành chính của cán bộ, công chức </t>
    </r>
    <r>
      <rPr>
        <i/>
        <sz val="13"/>
        <rFont val="Times New Roman"/>
        <family val="1"/>
      </rPr>
      <t>(CBCC)</t>
    </r>
  </si>
  <si>
    <t>Công khai số điện thoại đường dây nóng, hộp thư điện tử của chủ tịch UBND xã, phường, thị trấn để tiếp nhận và xử lý các phản ánh, kiến nghị của cá nhân, tổ chức</t>
  </si>
  <si>
    <t>Kiểm soát tình trạng cán bộ, công chức gây phiền hà người dân</t>
  </si>
  <si>
    <t>Không có CBCC vi phạm: 1</t>
  </si>
  <si>
    <t xml:space="preserve">Cán bộ, công chức không vi phạm việc uống rượu, bia, đồ uống có cồn trong giờ làm việc, giờ nghỉ trưa của ngày làm việc, ngày trực </t>
  </si>
  <si>
    <t>Có kế hoạch rà soát, hệ thống hóa văn bản QPPL</t>
  </si>
  <si>
    <t>Bố trí công chức cấp xã có chuyên môn nghiệp vụ phù hợp vị trí việc làm</t>
  </si>
  <si>
    <t>100% công chức có chuyên môn nghiệp vụ phù hợp vị trí việc làm: 2</t>
  </si>
  <si>
    <t>Dưới 100% công chức có chuyên môn nghiệp vụ phù hợp vị trí việc làm: 0</t>
  </si>
  <si>
    <t>Thực hiện quy định về đánh giá, phân loại công chức</t>
  </si>
  <si>
    <t>5.3.1</t>
  </si>
  <si>
    <t>5.3.2</t>
  </si>
  <si>
    <t>Công tác đào tạo, bồi dưỡng công chức</t>
  </si>
  <si>
    <t>Không cử cán bộ, công chức hoặc cán bộ, công chức tham dự không đầy đủ hoặc không đúng đối tượng: 0</t>
  </si>
  <si>
    <t>UBND cấp xã đã ban hành và thực hiện đúng quy chế chi tiêu nội bộ: 2</t>
  </si>
  <si>
    <t>UBND cấp xã không ban hành hoặc không thực hiện đúng quy chế chi tiêu nội bộ: 0</t>
  </si>
  <si>
    <t>Dưới 60% số văn bản: 0,5</t>
  </si>
  <si>
    <t>100% cán bộ, công chức sử dụng: 1</t>
  </si>
  <si>
    <t>Dưới 100% cán bộ, công chức sử dụng: 0</t>
  </si>
  <si>
    <t>Đã ban hành theo hướng dẫn: 2</t>
  </si>
  <si>
    <t>Chưa ban hành hoặc ban hành không theo hướng dẫn: 0</t>
  </si>
  <si>
    <t>Tỷ lệ TTHC thuộc thẩm quyền giải quyết của UBND cấp xã được giải quyết đúng hạn theo quy định</t>
  </si>
  <si>
    <t>Khảo sát sự hài lòng của người dân về tình hình giải quyết thủ tục hành chính tại Bộ phận tiếp nhận và trả kết quả</t>
  </si>
  <si>
    <t>Đánh giá về thực hiện quy chế làm việc của UBND cấp xã</t>
  </si>
  <si>
    <t>Có CBCC vi phạm: 0</t>
  </si>
  <si>
    <t>Từ 40% số hồ sơ TTHC trở lên: 2</t>
  </si>
  <si>
    <t>Từ 30% số hồ sơ TTHC trở lên: 2</t>
  </si>
  <si>
    <t xml:space="preserve">Mẫu
CHỈ SỐ CẢI CÁCH HÀNH CHÍNH CẤP XÃ
</t>
  </si>
  <si>
    <t>100% số TTHC được công khai đầy đủ, đúng quy định: 2</t>
  </si>
  <si>
    <t>Dưới 80% công chức cấp xã đạt chuẩn: 0</t>
  </si>
  <si>
    <t>Dưới 80% cán bộ cấp xã đạt chuẩn: 0</t>
  </si>
  <si>
    <t>Việc chấp hành kỷ luật, kỷ cương hành chính của cán bộ, công chức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</si>
</sst>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3"/>
      <name val="Times New Roman"/>
    </font>
    <font>
      <b/>
      <sz val="13"/>
      <name val="Times New Roman"/>
      <family val="1"/>
    </font>
    <font>
      <b/>
      <i/>
      <sz val="13"/>
      <name val="Times New Roman"/>
      <family val="1"/>
    </font>
    <font>
      <i/>
      <sz val="13"/>
      <name val="Times New Roman"/>
      <family val="1"/>
    </font>
    <font>
      <sz val="13"/>
      <name val="Times New Roman"/>
      <family val="1"/>
    </font>
    <font>
      <b/>
      <i/>
      <sz val="13"/>
      <color rgb="FFFF0000"/>
      <name val="Times New Roman"/>
      <family val="1"/>
    </font>
    <font>
      <sz val="13"/>
      <color rgb="FFFF0000"/>
      <name val="Times New Roman"/>
      <family val="1"/>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35">
    <xf numFmtId="0" fontId="0" fillId="0" borderId="0" xfId="0"/>
    <xf numFmtId="0" fontId="0" fillId="0" borderId="1" xfId="0" applyBorder="1"/>
    <xf numFmtId="0" fontId="3" fillId="0" borderId="1" xfId="0" applyFont="1" applyBorder="1"/>
    <xf numFmtId="0" fontId="3" fillId="0" borderId="1" xfId="0" applyFont="1" applyBorder="1" applyAlignment="1">
      <alignment wrapText="1"/>
    </xf>
    <xf numFmtId="0" fontId="3" fillId="0" borderId="1" xfId="0" quotePrefix="1" applyFont="1" applyBorder="1" applyAlignment="1">
      <alignment wrapText="1"/>
    </xf>
    <xf numFmtId="0" fontId="0" fillId="0" borderId="0" xfId="0" applyBorder="1"/>
    <xf numFmtId="0" fontId="1" fillId="0" borderId="0" xfId="0" applyFont="1"/>
    <xf numFmtId="0" fontId="0" fillId="0" borderId="0" xfId="0"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0" xfId="0" applyFont="1" applyAlignment="1">
      <alignment horizontal="left" vertical="top" wrapText="1"/>
    </xf>
    <xf numFmtId="0" fontId="4" fillId="0" borderId="1" xfId="0" applyFont="1" applyBorder="1" applyAlignment="1">
      <alignment horizontal="left" vertical="top" wrapText="1"/>
    </xf>
    <xf numFmtId="0" fontId="0" fillId="0" borderId="0" xfId="0" applyAlignment="1">
      <alignment wrapText="1"/>
    </xf>
    <xf numFmtId="0" fontId="0" fillId="0" borderId="0" xfId="0" applyAlignment="1">
      <alignment vertical="top"/>
    </xf>
    <xf numFmtId="0" fontId="1" fillId="0" borderId="1" xfId="0" applyFont="1" applyBorder="1" applyAlignment="1">
      <alignment vertical="top"/>
    </xf>
    <xf numFmtId="0" fontId="0" fillId="0" borderId="1" xfId="0" applyBorder="1" applyAlignment="1">
      <alignment vertical="top"/>
    </xf>
    <xf numFmtId="0" fontId="4" fillId="0" borderId="0" xfId="0" applyFont="1" applyAlignment="1">
      <alignment horizontal="center" vertical="top"/>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Font="1" applyAlignment="1">
      <alignment wrapText="1"/>
    </xf>
    <xf numFmtId="0" fontId="0" fillId="0" borderId="0" xfId="0" applyBorder="1" applyAlignment="1">
      <alignment wrapText="1"/>
    </xf>
    <xf numFmtId="0" fontId="4" fillId="0" borderId="1" xfId="0" applyFont="1" applyBorder="1" applyAlignment="1">
      <alignment wrapText="1"/>
    </xf>
    <xf numFmtId="0" fontId="3" fillId="0" borderId="1" xfId="0" applyFont="1" applyBorder="1" applyAlignment="1">
      <alignment vertical="top"/>
    </xf>
    <xf numFmtId="0" fontId="3" fillId="0" borderId="1" xfId="0" applyFont="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vertical="top"/>
    </xf>
    <xf numFmtId="0" fontId="4" fillId="0" borderId="1" xfId="0" applyFont="1" applyFill="1" applyBorder="1" applyAlignment="1">
      <alignment vertical="top" wrapText="1"/>
    </xf>
    <xf numFmtId="0" fontId="0" fillId="0" borderId="1" xfId="0" applyFill="1" applyBorder="1" applyAlignment="1">
      <alignment vertical="top"/>
    </xf>
    <xf numFmtId="0" fontId="4" fillId="0" borderId="1" xfId="0" applyFont="1" applyFill="1" applyBorder="1" applyAlignment="1">
      <alignment vertical="top"/>
    </xf>
    <xf numFmtId="0" fontId="0" fillId="0" borderId="1" xfId="0" applyBorder="1" applyAlignment="1">
      <alignment wrapText="1"/>
    </xf>
    <xf numFmtId="0" fontId="0" fillId="0" borderId="1" xfId="0"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xf numFmtId="0" fontId="1" fillId="0" borderId="0" xfId="0" applyFont="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wrapText="1"/>
    </xf>
    <xf numFmtId="0" fontId="2" fillId="0" borderId="0" xfId="0" applyFont="1" applyBorder="1"/>
    <xf numFmtId="0" fontId="2" fillId="0" borderId="0" xfId="0" applyFont="1" applyBorder="1" applyAlignment="1">
      <alignment wrapText="1"/>
    </xf>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1" xfId="0" quotePrefix="1" applyFont="1" applyBorder="1" applyAlignment="1">
      <alignment vertical="center" wrapText="1"/>
    </xf>
    <xf numFmtId="0" fontId="1" fillId="0" borderId="4" xfId="0" applyFont="1" applyBorder="1" applyAlignment="1">
      <alignment horizontal="center" vertical="top"/>
    </xf>
    <xf numFmtId="0" fontId="4" fillId="0" borderId="1" xfId="0" applyFont="1" applyBorder="1"/>
    <xf numFmtId="0" fontId="4" fillId="0" borderId="0" xfId="0" applyFont="1"/>
    <xf numFmtId="0" fontId="4" fillId="0" borderId="1" xfId="0" applyFont="1" applyFill="1" applyBorder="1" applyAlignment="1">
      <alignment horizontal="left" vertical="top" wrapText="1"/>
    </xf>
    <xf numFmtId="0" fontId="3" fillId="0" borderId="1" xfId="0" quotePrefix="1" applyFont="1" applyBorder="1" applyAlignment="1">
      <alignment vertical="top" wrapText="1"/>
    </xf>
    <xf numFmtId="0" fontId="3" fillId="0" borderId="1" xfId="0" applyFont="1" applyFill="1" applyBorder="1" applyAlignment="1">
      <alignment vertical="top"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top"/>
    </xf>
    <xf numFmtId="0" fontId="0" fillId="0" borderId="0" xfId="0" applyFill="1"/>
    <xf numFmtId="0" fontId="4" fillId="0" borderId="4"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quotePrefix="1" applyFont="1" applyBorder="1" applyAlignment="1">
      <alignment vertical="top" wrapText="1"/>
    </xf>
    <xf numFmtId="0" fontId="0" fillId="0" borderId="0" xfId="0" applyAlignment="1">
      <alignment horizontal="left" vertical="top" wrapText="1"/>
    </xf>
    <xf numFmtId="0" fontId="3" fillId="0" borderId="0" xfId="0" applyFont="1"/>
    <xf numFmtId="0" fontId="0" fillId="0" borderId="0" xfId="0" applyAlignment="1">
      <alignment horizontal="left" vertical="top"/>
    </xf>
    <xf numFmtId="0" fontId="1" fillId="0" borderId="2" xfId="0" applyFont="1" applyBorder="1" applyAlignment="1">
      <alignment horizontal="center" vertical="top"/>
    </xf>
    <xf numFmtId="0" fontId="3" fillId="0" borderId="5" xfId="0" applyFont="1" applyBorder="1" applyAlignment="1">
      <alignment horizontal="left" vertical="top" wrapText="1"/>
    </xf>
    <xf numFmtId="0" fontId="1" fillId="0" borderId="2" xfId="0" applyFont="1" applyFill="1" applyBorder="1" applyAlignment="1">
      <alignment horizontal="center" vertical="top"/>
    </xf>
    <xf numFmtId="0" fontId="0" fillId="0" borderId="1" xfId="0"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vertical="top" wrapText="1"/>
    </xf>
    <xf numFmtId="0" fontId="4" fillId="0" borderId="4" xfId="0" applyFont="1" applyFill="1" applyBorder="1" applyAlignment="1">
      <alignment horizontal="center" vertical="top"/>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xf>
    <xf numFmtId="0" fontId="3" fillId="0" borderId="1" xfId="0" applyFont="1" applyFill="1" applyBorder="1" applyAlignment="1">
      <alignment vertical="top"/>
    </xf>
    <xf numFmtId="0" fontId="4"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top"/>
    </xf>
    <xf numFmtId="0" fontId="0" fillId="0" borderId="0" xfId="0"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justify" vertical="top" wrapText="1"/>
    </xf>
    <xf numFmtId="0" fontId="1" fillId="0" borderId="0" xfId="0" applyFont="1" applyAlignment="1">
      <alignment vertical="center"/>
    </xf>
    <xf numFmtId="0" fontId="1" fillId="0" borderId="0" xfId="0" applyFont="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3" fillId="2" borderId="1" xfId="0" applyFont="1" applyFill="1" applyBorder="1" applyAlignment="1">
      <alignment vertical="center"/>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0" fillId="2" borderId="1" xfId="0" applyFill="1" applyBorder="1" applyAlignment="1">
      <alignment wrapText="1"/>
    </xf>
    <xf numFmtId="0" fontId="3" fillId="0" borderId="1" xfId="0" applyFont="1" applyBorder="1" applyAlignment="1">
      <alignment horizontal="center" vertical="top" wrapText="1"/>
    </xf>
    <xf numFmtId="0" fontId="0" fillId="0" borderId="1" xfId="0" applyBorder="1" applyAlignment="1">
      <alignment horizontal="center" vertical="top"/>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horizont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 fillId="0" borderId="1" xfId="0" applyFont="1" applyFill="1" applyBorder="1" applyAlignment="1">
      <alignment vertical="center" wrapText="1"/>
    </xf>
    <xf numFmtId="0" fontId="1"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4" fillId="0" borderId="0" xfId="0" applyFont="1" applyFill="1" applyAlignment="1">
      <alignment horizontal="justify" vertical="center"/>
    </xf>
    <xf numFmtId="0" fontId="4" fillId="0" borderId="2"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Border="1" applyAlignment="1">
      <alignment vertical="center" wrapText="1"/>
    </xf>
    <xf numFmtId="0" fontId="4" fillId="0" borderId="0" xfId="0" applyFont="1" applyAlignment="1">
      <alignment horizontal="center"/>
    </xf>
    <xf numFmtId="0" fontId="4" fillId="0" borderId="1" xfId="0" applyFont="1" applyFill="1" applyBorder="1" applyAlignment="1">
      <alignment horizontal="center" vertical="center" wrapText="1"/>
    </xf>
    <xf numFmtId="0" fontId="1" fillId="0" borderId="1" xfId="0"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2" xfId="0" applyFont="1" applyFill="1" applyBorder="1" applyAlignment="1">
      <alignment vertical="center" wrapText="1"/>
    </xf>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0" fontId="0" fillId="0" borderId="1" xfId="0" applyBorder="1" applyAlignment="1">
      <alignment horizontal="center" vertical="top"/>
    </xf>
    <xf numFmtId="0" fontId="0" fillId="0" borderId="1" xfId="0" applyBorder="1" applyAlignment="1">
      <alignment horizontal="left" wrapText="1"/>
    </xf>
    <xf numFmtId="0" fontId="4" fillId="0" borderId="1" xfId="0" applyFont="1" applyBorder="1" applyAlignment="1">
      <alignment horizontal="center" vertical="top"/>
    </xf>
    <xf numFmtId="0" fontId="1" fillId="0" borderId="0" xfId="0" applyFont="1" applyAlignment="1">
      <alignment horizont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0"/>
  <sheetViews>
    <sheetView tabSelected="1" topLeftCell="A207" workbookViewId="0">
      <selection activeCell="B218" sqref="B218"/>
    </sheetView>
  </sheetViews>
  <sheetFormatPr defaultRowHeight="16.5" x14ac:dyDescent="0.25"/>
  <cols>
    <col min="1" max="1" width="5.77734375" style="19" customWidth="1"/>
    <col min="2" max="2" width="55.77734375" style="67" customWidth="1"/>
    <col min="3" max="3" width="6.77734375" style="7" customWidth="1"/>
    <col min="4" max="8" width="6.77734375" style="16" customWidth="1"/>
    <col min="9" max="9" width="15.77734375" customWidth="1"/>
    <col min="10" max="10" width="5.88671875" customWidth="1"/>
    <col min="11" max="11" width="6.44140625" customWidth="1"/>
    <col min="13" max="13" width="6.77734375" style="15" customWidth="1"/>
  </cols>
  <sheetData>
    <row r="1" spans="1:14" s="15" customFormat="1" ht="58.5" customHeight="1" x14ac:dyDescent="0.25">
      <c r="A1" s="132" t="s">
        <v>283</v>
      </c>
      <c r="B1" s="132"/>
      <c r="C1" s="132"/>
      <c r="D1" s="132"/>
      <c r="E1" s="132"/>
      <c r="F1" s="132"/>
      <c r="G1" s="132"/>
      <c r="H1" s="132"/>
      <c r="I1" s="132"/>
      <c r="J1" s="46"/>
      <c r="K1" s="46"/>
      <c r="L1" s="46"/>
      <c r="M1" s="46"/>
      <c r="N1" s="46"/>
    </row>
    <row r="3" spans="1:14" s="7" customFormat="1" ht="16.5" customHeight="1" x14ac:dyDescent="0.25">
      <c r="A3" s="133" t="s">
        <v>0</v>
      </c>
      <c r="B3" s="134" t="s">
        <v>1</v>
      </c>
      <c r="C3" s="134" t="s">
        <v>2</v>
      </c>
      <c r="D3" s="134" t="s">
        <v>120</v>
      </c>
      <c r="E3" s="134"/>
      <c r="F3" s="134"/>
      <c r="G3" s="134"/>
      <c r="H3" s="134" t="s">
        <v>98</v>
      </c>
      <c r="I3" s="133" t="s">
        <v>107</v>
      </c>
      <c r="M3" s="21"/>
    </row>
    <row r="4" spans="1:14" ht="49.5" x14ac:dyDescent="0.25">
      <c r="A4" s="133"/>
      <c r="B4" s="134"/>
      <c r="C4" s="134"/>
      <c r="D4" s="99" t="s">
        <v>121</v>
      </c>
      <c r="E4" s="99" t="s">
        <v>139</v>
      </c>
      <c r="F4" s="99" t="s">
        <v>99</v>
      </c>
      <c r="G4" s="100" t="s">
        <v>100</v>
      </c>
      <c r="H4" s="134"/>
      <c r="I4" s="133"/>
      <c r="J4" s="7"/>
      <c r="K4" s="19"/>
      <c r="L4" s="20"/>
      <c r="M4" s="22"/>
    </row>
    <row r="5" spans="1:14" x14ac:dyDescent="0.25">
      <c r="A5" s="72" t="s">
        <v>69</v>
      </c>
      <c r="B5" s="101" t="s">
        <v>181</v>
      </c>
      <c r="C5" s="72">
        <f>SUM(C6,C55,C74,C94,C103,C130,C134,C172)</f>
        <v>85</v>
      </c>
      <c r="D5" s="72"/>
      <c r="E5" s="72"/>
      <c r="F5" s="72"/>
      <c r="G5" s="72"/>
      <c r="H5" s="72"/>
      <c r="I5" s="102"/>
      <c r="J5" s="6"/>
    </row>
    <row r="6" spans="1:14" x14ac:dyDescent="0.25">
      <c r="A6" s="8">
        <v>1</v>
      </c>
      <c r="B6" s="9" t="s">
        <v>87</v>
      </c>
      <c r="C6" s="8">
        <f>C7+C19+C25+C29+C33+C36+C39+C49+C52</f>
        <v>21</v>
      </c>
      <c r="D6" s="17"/>
      <c r="E6" s="17"/>
      <c r="F6" s="17"/>
      <c r="G6" s="17"/>
      <c r="H6" s="17"/>
      <c r="I6" s="1"/>
      <c r="J6" s="6"/>
    </row>
    <row r="7" spans="1:14" ht="17.25" x14ac:dyDescent="0.25">
      <c r="A7" s="8" t="s">
        <v>3</v>
      </c>
      <c r="B7" s="12" t="s">
        <v>4</v>
      </c>
      <c r="C7" s="8">
        <f>SUM(C8:C18)</f>
        <v>5</v>
      </c>
      <c r="D7" s="17"/>
      <c r="E7" s="17"/>
      <c r="F7" s="17"/>
      <c r="G7" s="17"/>
      <c r="H7" s="17"/>
      <c r="I7" s="1"/>
      <c r="J7" s="6"/>
    </row>
    <row r="8" spans="1:14" ht="33" x14ac:dyDescent="0.25">
      <c r="A8" s="64" t="s">
        <v>5</v>
      </c>
      <c r="B8" s="14" t="s">
        <v>122</v>
      </c>
      <c r="C8" s="98">
        <v>1</v>
      </c>
      <c r="D8" s="18"/>
      <c r="E8" s="18"/>
      <c r="F8" s="18"/>
      <c r="G8" s="18"/>
      <c r="H8" s="18"/>
      <c r="I8" s="4"/>
      <c r="J8" s="6"/>
    </row>
    <row r="9" spans="1:14" x14ac:dyDescent="0.25">
      <c r="A9" s="62"/>
      <c r="B9" s="11" t="s">
        <v>240</v>
      </c>
      <c r="C9" s="98"/>
      <c r="D9" s="18"/>
      <c r="E9" s="18"/>
      <c r="F9" s="18"/>
      <c r="G9" s="18"/>
      <c r="H9" s="18"/>
      <c r="I9" s="1"/>
      <c r="J9" s="6"/>
      <c r="K9" s="52"/>
    </row>
    <row r="10" spans="1:14" x14ac:dyDescent="0.25">
      <c r="A10" s="63"/>
      <c r="B10" s="11" t="s">
        <v>101</v>
      </c>
      <c r="C10" s="98"/>
      <c r="D10" s="18"/>
      <c r="E10" s="18"/>
      <c r="F10" s="18"/>
      <c r="G10" s="18"/>
      <c r="H10" s="18"/>
      <c r="I10" s="1"/>
      <c r="J10" s="6"/>
    </row>
    <row r="11" spans="1:14" x14ac:dyDescent="0.25">
      <c r="A11" s="64" t="s">
        <v>6</v>
      </c>
      <c r="B11" s="10" t="s">
        <v>7</v>
      </c>
      <c r="C11" s="98">
        <v>2</v>
      </c>
      <c r="D11" s="18"/>
      <c r="E11" s="18"/>
      <c r="F11" s="18"/>
      <c r="G11" s="18"/>
      <c r="H11" s="18"/>
      <c r="I11" s="1"/>
      <c r="J11" s="6"/>
    </row>
    <row r="12" spans="1:14" ht="33" x14ac:dyDescent="0.25">
      <c r="A12" s="62"/>
      <c r="B12" s="11" t="s">
        <v>182</v>
      </c>
      <c r="C12" s="98"/>
      <c r="D12" s="18"/>
      <c r="E12" s="18"/>
      <c r="F12" s="18"/>
      <c r="G12" s="18"/>
      <c r="H12" s="18"/>
      <c r="I12" s="1"/>
      <c r="J12" s="6"/>
    </row>
    <row r="13" spans="1:14" x14ac:dyDescent="0.25">
      <c r="A13" s="63"/>
      <c r="B13" s="11" t="s">
        <v>161</v>
      </c>
      <c r="C13" s="98"/>
      <c r="D13" s="18"/>
      <c r="E13" s="18"/>
      <c r="F13" s="18"/>
      <c r="G13" s="18"/>
      <c r="H13" s="18"/>
      <c r="I13" s="1"/>
      <c r="K13" s="52"/>
    </row>
    <row r="14" spans="1:14" x14ac:dyDescent="0.25">
      <c r="A14" s="131" t="s">
        <v>8</v>
      </c>
      <c r="B14" s="10" t="s">
        <v>9</v>
      </c>
      <c r="C14" s="38">
        <v>2</v>
      </c>
      <c r="D14" s="27"/>
      <c r="E14" s="27"/>
      <c r="F14" s="27"/>
      <c r="G14" s="27"/>
      <c r="H14" s="27"/>
      <c r="I14" s="3"/>
      <c r="K14" s="69"/>
      <c r="M14"/>
    </row>
    <row r="15" spans="1:14" x14ac:dyDescent="0.25">
      <c r="A15" s="131"/>
      <c r="B15" s="11" t="s">
        <v>84</v>
      </c>
      <c r="C15" s="98"/>
      <c r="D15" s="18"/>
      <c r="E15" s="18"/>
      <c r="F15" s="18"/>
      <c r="G15" s="18"/>
      <c r="H15" s="18"/>
      <c r="I15" s="1"/>
      <c r="M15"/>
    </row>
    <row r="16" spans="1:14" x14ac:dyDescent="0.25">
      <c r="A16" s="131"/>
      <c r="B16" s="11" t="s">
        <v>91</v>
      </c>
      <c r="C16" s="98"/>
      <c r="D16" s="18"/>
      <c r="E16" s="18"/>
      <c r="F16" s="18"/>
      <c r="G16" s="18"/>
      <c r="H16" s="18"/>
      <c r="I16" s="1"/>
      <c r="M16"/>
    </row>
    <row r="17" spans="1:13" x14ac:dyDescent="0.25">
      <c r="A17" s="131"/>
      <c r="B17" s="11" t="s">
        <v>92</v>
      </c>
      <c r="C17" s="98"/>
      <c r="D17" s="18"/>
      <c r="E17" s="18"/>
      <c r="F17" s="18"/>
      <c r="G17" s="18"/>
      <c r="H17" s="18"/>
      <c r="I17" s="1"/>
      <c r="M17"/>
    </row>
    <row r="18" spans="1:13" x14ac:dyDescent="0.25">
      <c r="A18" s="131"/>
      <c r="B18" s="11" t="s">
        <v>10</v>
      </c>
      <c r="C18" s="98"/>
      <c r="D18" s="18"/>
      <c r="E18" s="18"/>
      <c r="F18" s="18"/>
      <c r="G18" s="18"/>
      <c r="H18" s="18"/>
      <c r="I18" s="1"/>
      <c r="M18"/>
    </row>
    <row r="19" spans="1:13" ht="17.25" x14ac:dyDescent="0.25">
      <c r="A19" s="8" t="s">
        <v>11</v>
      </c>
      <c r="B19" s="12" t="s">
        <v>184</v>
      </c>
      <c r="C19" s="8">
        <f>SUM(C20:C23)</f>
        <v>3</v>
      </c>
      <c r="D19" s="17"/>
      <c r="E19" s="17"/>
      <c r="F19" s="17"/>
      <c r="G19" s="17"/>
      <c r="H19" s="17"/>
      <c r="I19" s="1"/>
      <c r="M19"/>
    </row>
    <row r="20" spans="1:13" x14ac:dyDescent="0.25">
      <c r="A20" s="60" t="s">
        <v>102</v>
      </c>
      <c r="B20" s="14" t="s">
        <v>103</v>
      </c>
      <c r="C20" s="64">
        <v>2</v>
      </c>
      <c r="D20" s="17"/>
      <c r="E20" s="17"/>
      <c r="F20" s="17"/>
      <c r="G20" s="17"/>
      <c r="H20" s="17"/>
      <c r="I20" s="1"/>
      <c r="M20"/>
    </row>
    <row r="21" spans="1:13" x14ac:dyDescent="0.25">
      <c r="A21" s="60"/>
      <c r="B21" s="11" t="s">
        <v>183</v>
      </c>
      <c r="C21" s="98"/>
      <c r="D21" s="18"/>
      <c r="E21" s="18"/>
      <c r="F21" s="18"/>
      <c r="G21" s="18"/>
      <c r="H21" s="18"/>
      <c r="I21" s="1"/>
      <c r="M21"/>
    </row>
    <row r="22" spans="1:13" x14ac:dyDescent="0.25">
      <c r="A22" s="63"/>
      <c r="B22" s="11" t="s">
        <v>162</v>
      </c>
      <c r="C22" s="98"/>
      <c r="D22" s="18"/>
      <c r="E22" s="18"/>
      <c r="F22" s="18"/>
      <c r="G22" s="18"/>
      <c r="H22" s="18"/>
      <c r="I22" s="1"/>
      <c r="M22"/>
    </row>
    <row r="23" spans="1:13" x14ac:dyDescent="0.25">
      <c r="A23" s="62" t="s">
        <v>104</v>
      </c>
      <c r="B23" s="14" t="s">
        <v>149</v>
      </c>
      <c r="C23" s="98">
        <v>1</v>
      </c>
      <c r="D23" s="18"/>
      <c r="E23" s="18"/>
      <c r="F23" s="18"/>
      <c r="G23" s="18"/>
      <c r="H23" s="18"/>
      <c r="I23" s="1"/>
      <c r="M23"/>
    </row>
    <row r="24" spans="1:13" x14ac:dyDescent="0.25">
      <c r="A24" s="60"/>
      <c r="B24" s="71" t="s">
        <v>163</v>
      </c>
      <c r="C24" s="98"/>
      <c r="D24" s="18"/>
      <c r="E24" s="18"/>
      <c r="F24" s="18"/>
      <c r="G24" s="18"/>
      <c r="H24" s="18"/>
      <c r="I24" s="1"/>
      <c r="M24"/>
    </row>
    <row r="25" spans="1:13" ht="17.25" x14ac:dyDescent="0.25">
      <c r="A25" s="8" t="s">
        <v>12</v>
      </c>
      <c r="B25" s="12" t="s">
        <v>13</v>
      </c>
      <c r="C25" s="8">
        <v>2</v>
      </c>
      <c r="D25" s="17"/>
      <c r="E25" s="17"/>
      <c r="F25" s="17"/>
      <c r="G25" s="17"/>
      <c r="H25" s="17"/>
      <c r="I25" s="1"/>
      <c r="M25"/>
    </row>
    <row r="26" spans="1:13" ht="82.5" x14ac:dyDescent="0.25">
      <c r="A26" s="60"/>
      <c r="B26" s="11" t="s">
        <v>185</v>
      </c>
      <c r="C26" s="98"/>
      <c r="D26" s="18"/>
      <c r="E26" s="18"/>
      <c r="F26" s="18"/>
      <c r="G26" s="18"/>
      <c r="H26" s="18"/>
      <c r="I26" s="130" t="s">
        <v>254</v>
      </c>
      <c r="M26"/>
    </row>
    <row r="27" spans="1:13" ht="40.5" customHeight="1" x14ac:dyDescent="0.25">
      <c r="A27" s="62"/>
      <c r="B27" s="11" t="s">
        <v>187</v>
      </c>
      <c r="C27" s="98"/>
      <c r="D27" s="18"/>
      <c r="E27" s="18"/>
      <c r="F27" s="18"/>
      <c r="G27" s="18"/>
      <c r="H27" s="18"/>
      <c r="I27" s="1"/>
      <c r="M27"/>
    </row>
    <row r="28" spans="1:13" ht="36.75" customHeight="1" x14ac:dyDescent="0.25">
      <c r="A28" s="62"/>
      <c r="B28" s="11" t="s">
        <v>186</v>
      </c>
      <c r="C28" s="98"/>
      <c r="D28" s="18"/>
      <c r="E28" s="18"/>
      <c r="F28" s="18"/>
      <c r="G28" s="18"/>
      <c r="H28" s="18"/>
      <c r="I28" s="1"/>
      <c r="M28"/>
    </row>
    <row r="29" spans="1:13" ht="17.25" x14ac:dyDescent="0.25">
      <c r="A29" s="8" t="s">
        <v>15</v>
      </c>
      <c r="B29" s="12" t="s">
        <v>86</v>
      </c>
      <c r="C29" s="8">
        <v>3</v>
      </c>
      <c r="D29" s="17"/>
      <c r="E29" s="17"/>
      <c r="F29" s="17"/>
      <c r="G29" s="17"/>
      <c r="H29" s="17"/>
      <c r="I29" s="1"/>
      <c r="M29"/>
    </row>
    <row r="30" spans="1:13" ht="49.5" x14ac:dyDescent="0.25">
      <c r="A30" s="60"/>
      <c r="B30" s="103" t="s">
        <v>188</v>
      </c>
      <c r="C30" s="98"/>
      <c r="D30" s="18"/>
      <c r="E30" s="18"/>
      <c r="F30" s="18"/>
      <c r="G30" s="18"/>
      <c r="H30" s="18"/>
      <c r="I30" s="49"/>
      <c r="M30"/>
    </row>
    <row r="31" spans="1:13" ht="49.5" x14ac:dyDescent="0.25">
      <c r="A31" s="62"/>
      <c r="B31" s="104" t="s">
        <v>189</v>
      </c>
      <c r="C31" s="98"/>
      <c r="D31" s="18"/>
      <c r="E31" s="18"/>
      <c r="F31" s="18"/>
      <c r="G31" s="18"/>
      <c r="H31" s="18"/>
      <c r="I31" s="1"/>
      <c r="M31"/>
    </row>
    <row r="32" spans="1:13" ht="33" x14ac:dyDescent="0.25">
      <c r="A32" s="63"/>
      <c r="B32" s="11" t="s">
        <v>167</v>
      </c>
      <c r="C32" s="98"/>
      <c r="D32" s="18"/>
      <c r="E32" s="18"/>
      <c r="F32" s="18"/>
      <c r="G32" s="18"/>
      <c r="H32" s="18"/>
      <c r="I32" s="1"/>
      <c r="M32"/>
    </row>
    <row r="33" spans="1:13" s="68" customFormat="1" ht="34.5" x14ac:dyDescent="0.25">
      <c r="A33" s="70">
        <v>1.5</v>
      </c>
      <c r="B33" s="107" t="s">
        <v>255</v>
      </c>
      <c r="C33" s="120">
        <v>1</v>
      </c>
      <c r="D33" s="25"/>
      <c r="E33" s="25"/>
      <c r="F33" s="25"/>
      <c r="G33" s="25"/>
      <c r="H33" s="25"/>
      <c r="I33" s="2"/>
    </row>
    <row r="34" spans="1:13" s="52" customFormat="1" x14ac:dyDescent="0.25">
      <c r="A34" s="63"/>
      <c r="B34" s="105" t="s">
        <v>190</v>
      </c>
      <c r="C34" s="121"/>
      <c r="D34" s="30"/>
      <c r="E34" s="30"/>
      <c r="F34" s="30"/>
      <c r="G34" s="30"/>
      <c r="H34" s="30"/>
      <c r="I34" s="51"/>
    </row>
    <row r="35" spans="1:13" s="52" customFormat="1" x14ac:dyDescent="0.25">
      <c r="A35" s="63"/>
      <c r="B35" s="106" t="s">
        <v>191</v>
      </c>
      <c r="C35" s="122"/>
      <c r="D35" s="30"/>
      <c r="E35" s="30"/>
      <c r="F35" s="30"/>
      <c r="G35" s="30"/>
      <c r="H35" s="30"/>
      <c r="I35" s="51"/>
    </row>
    <row r="36" spans="1:13" s="52" customFormat="1" ht="17.25" x14ac:dyDescent="0.25">
      <c r="A36" s="56">
        <v>1.6</v>
      </c>
      <c r="B36" s="107" t="s">
        <v>192</v>
      </c>
      <c r="C36" s="108">
        <v>1</v>
      </c>
      <c r="D36" s="51"/>
      <c r="E36" s="51"/>
      <c r="F36" s="51"/>
      <c r="G36" s="51"/>
      <c r="H36" s="51"/>
      <c r="I36" s="51"/>
      <c r="M36" s="22"/>
    </row>
    <row r="37" spans="1:13" s="52" customFormat="1" ht="49.5" x14ac:dyDescent="0.25">
      <c r="A37" s="82"/>
      <c r="B37" s="105" t="s">
        <v>198</v>
      </c>
      <c r="C37" s="82"/>
      <c r="D37" s="51"/>
      <c r="E37" s="51"/>
      <c r="F37" s="51"/>
      <c r="G37" s="51"/>
      <c r="H37" s="51"/>
      <c r="I37" s="51"/>
      <c r="M37" s="22"/>
    </row>
    <row r="38" spans="1:13" s="52" customFormat="1" ht="33" x14ac:dyDescent="0.25">
      <c r="A38" s="82"/>
      <c r="B38" s="105" t="s">
        <v>193</v>
      </c>
      <c r="C38" s="109"/>
      <c r="D38" s="51"/>
      <c r="E38" s="51"/>
      <c r="F38" s="51"/>
      <c r="G38" s="51"/>
      <c r="H38" s="51"/>
      <c r="I38" s="51"/>
      <c r="M38" s="22"/>
    </row>
    <row r="39" spans="1:13" s="52" customFormat="1" ht="34.5" x14ac:dyDescent="0.25">
      <c r="A39" s="99">
        <v>1.7</v>
      </c>
      <c r="B39" s="116" t="s">
        <v>256</v>
      </c>
      <c r="C39" s="111">
        <v>3</v>
      </c>
      <c r="D39" s="51"/>
      <c r="E39" s="51"/>
      <c r="F39" s="51"/>
      <c r="G39" s="51"/>
      <c r="H39" s="51"/>
      <c r="I39" s="51"/>
      <c r="M39" s="22"/>
    </row>
    <row r="40" spans="1:13" s="52" customFormat="1" ht="49.5" x14ac:dyDescent="0.25">
      <c r="A40" s="119" t="s">
        <v>199</v>
      </c>
      <c r="B40" s="112" t="s">
        <v>257</v>
      </c>
      <c r="C40" s="113">
        <v>1</v>
      </c>
      <c r="D40" s="51"/>
      <c r="E40" s="51"/>
      <c r="F40" s="51"/>
      <c r="G40" s="51"/>
      <c r="H40" s="51"/>
      <c r="I40" s="51"/>
      <c r="M40" s="22"/>
    </row>
    <row r="41" spans="1:13" s="52" customFormat="1" x14ac:dyDescent="0.25">
      <c r="A41" s="99"/>
      <c r="B41" s="114" t="s">
        <v>194</v>
      </c>
      <c r="C41" s="113"/>
      <c r="D41" s="51"/>
      <c r="E41" s="51"/>
      <c r="F41" s="51"/>
      <c r="G41" s="51"/>
      <c r="H41" s="51"/>
      <c r="I41" s="51"/>
      <c r="M41" s="22"/>
    </row>
    <row r="42" spans="1:13" s="52" customFormat="1" x14ac:dyDescent="0.25">
      <c r="A42" s="99"/>
      <c r="B42" s="114" t="s">
        <v>195</v>
      </c>
      <c r="C42" s="113"/>
      <c r="D42" s="51"/>
      <c r="E42" s="51"/>
      <c r="F42" s="51"/>
      <c r="G42" s="51"/>
      <c r="H42" s="51"/>
      <c r="I42" s="51"/>
      <c r="M42" s="22"/>
    </row>
    <row r="43" spans="1:13" s="52" customFormat="1" x14ac:dyDescent="0.25">
      <c r="A43" s="119" t="s">
        <v>200</v>
      </c>
      <c r="B43" s="81" t="s">
        <v>258</v>
      </c>
      <c r="C43" s="113">
        <v>1</v>
      </c>
      <c r="D43" s="51"/>
      <c r="E43" s="51"/>
      <c r="F43" s="51"/>
      <c r="G43" s="51"/>
      <c r="H43" s="51"/>
      <c r="I43" s="51"/>
      <c r="M43" s="22"/>
    </row>
    <row r="44" spans="1:13" s="52" customFormat="1" x14ac:dyDescent="0.25">
      <c r="A44" s="99"/>
      <c r="B44" s="114" t="s">
        <v>259</v>
      </c>
      <c r="C44" s="113"/>
      <c r="D44" s="51"/>
      <c r="E44" s="51"/>
      <c r="F44" s="51"/>
      <c r="G44" s="51"/>
      <c r="H44" s="51"/>
      <c r="I44" s="51"/>
      <c r="M44" s="22"/>
    </row>
    <row r="45" spans="1:13" s="52" customFormat="1" x14ac:dyDescent="0.25">
      <c r="A45" s="99"/>
      <c r="B45" s="114" t="s">
        <v>280</v>
      </c>
      <c r="C45" s="113"/>
      <c r="D45" s="51"/>
      <c r="E45" s="51"/>
      <c r="F45" s="51"/>
      <c r="G45" s="51"/>
      <c r="H45" s="51"/>
      <c r="I45" s="51"/>
      <c r="M45" s="22"/>
    </row>
    <row r="46" spans="1:13" s="52" customFormat="1" ht="33" x14ac:dyDescent="0.25">
      <c r="A46" s="119" t="s">
        <v>201</v>
      </c>
      <c r="B46" s="81" t="s">
        <v>260</v>
      </c>
      <c r="C46" s="113">
        <v>1</v>
      </c>
      <c r="D46" s="51"/>
      <c r="E46" s="51"/>
      <c r="F46" s="51"/>
      <c r="G46" s="51"/>
      <c r="H46" s="51"/>
      <c r="I46" s="51"/>
      <c r="M46" s="22"/>
    </row>
    <row r="47" spans="1:13" s="52" customFormat="1" x14ac:dyDescent="0.25">
      <c r="A47" s="119"/>
      <c r="B47" s="114" t="s">
        <v>259</v>
      </c>
      <c r="C47" s="113"/>
      <c r="D47" s="51"/>
      <c r="E47" s="51"/>
      <c r="F47" s="51"/>
      <c r="G47" s="51"/>
      <c r="H47" s="51"/>
      <c r="I47" s="51"/>
      <c r="M47" s="22"/>
    </row>
    <row r="48" spans="1:13" s="52" customFormat="1" x14ac:dyDescent="0.25">
      <c r="A48" s="119"/>
      <c r="B48" s="114" t="s">
        <v>280</v>
      </c>
      <c r="C48" s="113"/>
      <c r="D48" s="51"/>
      <c r="E48" s="51"/>
      <c r="F48" s="51"/>
      <c r="G48" s="51"/>
      <c r="H48" s="51"/>
      <c r="I48" s="51"/>
      <c r="M48" s="22"/>
    </row>
    <row r="49" spans="1:13" s="52" customFormat="1" ht="17.25" x14ac:dyDescent="0.25">
      <c r="A49" s="56">
        <v>1.8</v>
      </c>
      <c r="B49" s="117" t="s">
        <v>203</v>
      </c>
      <c r="C49" s="56">
        <v>1</v>
      </c>
      <c r="D49" s="51"/>
      <c r="E49" s="51"/>
      <c r="F49" s="51"/>
      <c r="G49" s="51"/>
      <c r="H49" s="51"/>
      <c r="I49" s="51"/>
      <c r="M49" s="22"/>
    </row>
    <row r="50" spans="1:13" s="52" customFormat="1" x14ac:dyDescent="0.25">
      <c r="A50" s="85"/>
      <c r="B50" s="104" t="s">
        <v>196</v>
      </c>
      <c r="C50" s="85"/>
      <c r="D50" s="51"/>
      <c r="E50" s="51"/>
      <c r="F50" s="51"/>
      <c r="G50" s="51"/>
      <c r="H50" s="51"/>
      <c r="I50" s="51"/>
      <c r="M50" s="22"/>
    </row>
    <row r="51" spans="1:13" s="52" customFormat="1" x14ac:dyDescent="0.25">
      <c r="A51" s="85"/>
      <c r="B51" s="104" t="s">
        <v>197</v>
      </c>
      <c r="C51" s="85"/>
      <c r="D51" s="51"/>
      <c r="E51" s="51"/>
      <c r="F51" s="51"/>
      <c r="G51" s="51"/>
      <c r="H51" s="51"/>
      <c r="I51" s="51"/>
      <c r="M51" s="22"/>
    </row>
    <row r="52" spans="1:13" s="52" customFormat="1" ht="17.25" x14ac:dyDescent="0.25">
      <c r="A52" s="8">
        <v>1.9</v>
      </c>
      <c r="B52" s="12" t="s">
        <v>16</v>
      </c>
      <c r="C52" s="8">
        <v>2</v>
      </c>
      <c r="D52" s="51"/>
      <c r="E52" s="51"/>
      <c r="F52" s="51"/>
      <c r="G52" s="51"/>
      <c r="H52" s="51"/>
      <c r="I52" s="51"/>
    </row>
    <row r="53" spans="1:13" s="52" customFormat="1" ht="33" x14ac:dyDescent="0.25">
      <c r="A53" s="60"/>
      <c r="B53" s="13" t="s">
        <v>248</v>
      </c>
      <c r="C53" s="64"/>
      <c r="D53" s="51"/>
      <c r="E53" s="51"/>
      <c r="F53" s="51"/>
      <c r="G53" s="51"/>
      <c r="H53" s="51"/>
      <c r="I53" s="3"/>
      <c r="M53" s="22"/>
    </row>
    <row r="54" spans="1:13" s="52" customFormat="1" x14ac:dyDescent="0.25">
      <c r="A54" s="63"/>
      <c r="B54" s="11" t="s">
        <v>17</v>
      </c>
      <c r="C54" s="64"/>
      <c r="D54" s="51"/>
      <c r="E54" s="51"/>
      <c r="F54" s="51"/>
      <c r="G54" s="51"/>
      <c r="H54" s="51"/>
      <c r="I54" s="51"/>
      <c r="M54" s="22"/>
    </row>
    <row r="55" spans="1:13" x14ac:dyDescent="0.25">
      <c r="A55" s="8">
        <v>2</v>
      </c>
      <c r="B55" s="9" t="s">
        <v>150</v>
      </c>
      <c r="C55" s="8">
        <f>C56+C64</f>
        <v>8</v>
      </c>
      <c r="D55" s="17"/>
      <c r="E55" s="17"/>
      <c r="F55" s="17"/>
      <c r="G55" s="17"/>
      <c r="H55" s="17"/>
      <c r="I55" s="1"/>
      <c r="M55"/>
    </row>
    <row r="56" spans="1:13" ht="17.25" x14ac:dyDescent="0.25">
      <c r="A56" s="8" t="s">
        <v>18</v>
      </c>
      <c r="B56" s="12" t="s">
        <v>208</v>
      </c>
      <c r="C56" s="8">
        <f>SUM(C57:C63)</f>
        <v>4</v>
      </c>
      <c r="D56" s="1"/>
      <c r="E56" s="1"/>
      <c r="F56" s="1"/>
      <c r="G56" s="1"/>
      <c r="H56" s="1"/>
      <c r="I56" s="1"/>
    </row>
    <row r="57" spans="1:13" ht="36" customHeight="1" x14ac:dyDescent="0.25">
      <c r="A57" s="64" t="s">
        <v>19</v>
      </c>
      <c r="B57" s="123" t="s">
        <v>204</v>
      </c>
      <c r="C57" s="64">
        <v>2</v>
      </c>
      <c r="D57" s="51"/>
      <c r="E57" s="51"/>
      <c r="F57" s="51"/>
      <c r="G57" s="51"/>
      <c r="H57" s="51"/>
      <c r="I57" s="51"/>
      <c r="M57"/>
    </row>
    <row r="58" spans="1:13" ht="33" x14ac:dyDescent="0.25">
      <c r="A58" s="60"/>
      <c r="B58" s="104" t="s">
        <v>205</v>
      </c>
      <c r="C58" s="98"/>
      <c r="D58" s="1"/>
      <c r="E58" s="1"/>
      <c r="F58" s="1"/>
      <c r="G58" s="1"/>
      <c r="H58" s="1"/>
      <c r="I58" s="1"/>
      <c r="M58"/>
    </row>
    <row r="59" spans="1:13" ht="33" x14ac:dyDescent="0.25">
      <c r="A59" s="62"/>
      <c r="B59" s="104" t="s">
        <v>206</v>
      </c>
      <c r="C59" s="98"/>
      <c r="D59" s="1"/>
      <c r="E59" s="1"/>
      <c r="F59" s="1"/>
      <c r="G59" s="1"/>
      <c r="H59" s="1"/>
      <c r="I59" s="1"/>
      <c r="M59"/>
    </row>
    <row r="60" spans="1:13" ht="33" x14ac:dyDescent="0.25">
      <c r="A60" s="62"/>
      <c r="B60" s="104" t="s">
        <v>207</v>
      </c>
      <c r="C60" s="98"/>
      <c r="D60" s="1"/>
      <c r="E60" s="1"/>
      <c r="F60" s="1"/>
      <c r="G60" s="1"/>
      <c r="H60" s="1"/>
      <c r="I60" s="1"/>
      <c r="M60"/>
    </row>
    <row r="61" spans="1:13" x14ac:dyDescent="0.25">
      <c r="A61" s="64" t="s">
        <v>20</v>
      </c>
      <c r="B61" s="53" t="s">
        <v>202</v>
      </c>
      <c r="C61" s="98">
        <v>2</v>
      </c>
      <c r="D61" s="18"/>
      <c r="E61" s="18"/>
      <c r="F61" s="18"/>
      <c r="G61" s="18"/>
      <c r="H61" s="18"/>
      <c r="I61" s="18"/>
      <c r="M61"/>
    </row>
    <row r="62" spans="1:13" ht="33" x14ac:dyDescent="0.25">
      <c r="A62" s="60"/>
      <c r="B62" s="26" t="s">
        <v>209</v>
      </c>
      <c r="C62" s="98"/>
      <c r="D62" s="18"/>
      <c r="E62" s="18"/>
      <c r="F62" s="18"/>
      <c r="G62" s="18"/>
      <c r="H62" s="18"/>
      <c r="I62" s="18"/>
      <c r="M62"/>
    </row>
    <row r="63" spans="1:13" ht="33" x14ac:dyDescent="0.25">
      <c r="A63" s="60"/>
      <c r="B63" s="26" t="s">
        <v>210</v>
      </c>
      <c r="C63" s="98"/>
      <c r="D63" s="18"/>
      <c r="E63" s="18"/>
      <c r="F63" s="18"/>
      <c r="G63" s="18"/>
      <c r="H63" s="18"/>
      <c r="I63" s="18"/>
      <c r="M63"/>
    </row>
    <row r="64" spans="1:13" ht="17.25" x14ac:dyDescent="0.25">
      <c r="A64" s="8" t="s">
        <v>21</v>
      </c>
      <c r="B64" s="28" t="s">
        <v>105</v>
      </c>
      <c r="C64" s="8">
        <f>SUM(C65:C73)</f>
        <v>4</v>
      </c>
      <c r="D64" s="18"/>
      <c r="E64" s="18"/>
      <c r="F64" s="18"/>
      <c r="G64" s="18"/>
      <c r="H64" s="18"/>
      <c r="I64" s="18"/>
      <c r="M64"/>
    </row>
    <row r="65" spans="1:13" ht="49.5" x14ac:dyDescent="0.25">
      <c r="A65" s="64" t="s">
        <v>22</v>
      </c>
      <c r="B65" s="31" t="s">
        <v>106</v>
      </c>
      <c r="C65" s="98">
        <v>2</v>
      </c>
      <c r="D65" s="18"/>
      <c r="E65" s="18"/>
      <c r="F65" s="18"/>
      <c r="G65" s="18"/>
      <c r="H65" s="18"/>
      <c r="I65" s="27" t="s">
        <v>261</v>
      </c>
      <c r="M65"/>
    </row>
    <row r="66" spans="1:13" x14ac:dyDescent="0.25">
      <c r="A66" s="60"/>
      <c r="B66" s="26" t="s">
        <v>168</v>
      </c>
      <c r="C66" s="98"/>
      <c r="D66" s="18"/>
      <c r="E66" s="18"/>
      <c r="F66" s="18"/>
      <c r="G66" s="18"/>
      <c r="H66" s="18"/>
      <c r="I66" s="18"/>
      <c r="M66"/>
    </row>
    <row r="67" spans="1:13" ht="33" x14ac:dyDescent="0.25">
      <c r="A67" s="62"/>
      <c r="B67" s="26" t="s">
        <v>169</v>
      </c>
      <c r="C67" s="98"/>
      <c r="D67" s="18"/>
      <c r="E67" s="18"/>
      <c r="F67" s="18"/>
      <c r="G67" s="18"/>
      <c r="H67" s="18"/>
      <c r="I67" s="18"/>
      <c r="M67"/>
    </row>
    <row r="68" spans="1:13" ht="33" x14ac:dyDescent="0.25">
      <c r="A68" s="63"/>
      <c r="B68" s="26" t="s">
        <v>148</v>
      </c>
      <c r="C68" s="98"/>
      <c r="D68" s="18"/>
      <c r="E68" s="18"/>
      <c r="F68" s="18"/>
      <c r="G68" s="18"/>
      <c r="H68" s="18"/>
      <c r="I68" s="18"/>
      <c r="M68"/>
    </row>
    <row r="69" spans="1:13" x14ac:dyDescent="0.25">
      <c r="A69" s="64" t="s">
        <v>23</v>
      </c>
      <c r="B69" s="31" t="s">
        <v>123</v>
      </c>
      <c r="C69" s="98">
        <v>2</v>
      </c>
      <c r="D69" s="18"/>
      <c r="E69" s="18"/>
      <c r="F69" s="18"/>
      <c r="G69" s="18"/>
      <c r="H69" s="18"/>
      <c r="I69" s="18"/>
      <c r="M69"/>
    </row>
    <row r="70" spans="1:13" x14ac:dyDescent="0.25">
      <c r="A70" s="60"/>
      <c r="B70" s="26" t="s">
        <v>164</v>
      </c>
      <c r="C70" s="98"/>
      <c r="D70" s="18"/>
      <c r="E70" s="18"/>
      <c r="F70" s="18"/>
      <c r="G70" s="18"/>
      <c r="H70" s="18"/>
      <c r="I70" s="18"/>
      <c r="M70"/>
    </row>
    <row r="71" spans="1:13" ht="33" x14ac:dyDescent="0.25">
      <c r="A71" s="62"/>
      <c r="B71" s="26" t="s">
        <v>165</v>
      </c>
      <c r="C71" s="98"/>
      <c r="D71" s="18"/>
      <c r="E71" s="18"/>
      <c r="F71" s="18"/>
      <c r="G71" s="18"/>
      <c r="H71" s="18"/>
      <c r="I71" s="18"/>
      <c r="M71"/>
    </row>
    <row r="72" spans="1:13" ht="33" x14ac:dyDescent="0.25">
      <c r="A72" s="62"/>
      <c r="B72" s="26" t="s">
        <v>166</v>
      </c>
      <c r="C72" s="98"/>
      <c r="D72" s="18"/>
      <c r="E72" s="18"/>
      <c r="F72" s="18"/>
      <c r="G72" s="18"/>
      <c r="H72" s="18"/>
      <c r="I72" s="18"/>
      <c r="M72"/>
    </row>
    <row r="73" spans="1:13" x14ac:dyDescent="0.25">
      <c r="A73" s="63"/>
      <c r="B73" s="26" t="s">
        <v>70</v>
      </c>
      <c r="C73" s="98"/>
      <c r="D73" s="18"/>
      <c r="E73" s="18"/>
      <c r="F73" s="18"/>
      <c r="G73" s="18"/>
      <c r="H73" s="18"/>
      <c r="I73" s="18"/>
      <c r="M73"/>
    </row>
    <row r="74" spans="1:13" s="61" customFormat="1" x14ac:dyDescent="0.25">
      <c r="A74" s="74">
        <v>3</v>
      </c>
      <c r="B74" s="75" t="s">
        <v>25</v>
      </c>
      <c r="C74" s="74">
        <f>C75+C83+C86</f>
        <v>10</v>
      </c>
      <c r="D74" s="33"/>
      <c r="E74" s="33"/>
      <c r="F74" s="33"/>
      <c r="G74" s="33"/>
      <c r="H74" s="33"/>
      <c r="I74" s="35"/>
    </row>
    <row r="75" spans="1:13" ht="17.25" x14ac:dyDescent="0.25">
      <c r="A75" s="8" t="s">
        <v>26</v>
      </c>
      <c r="B75" s="28" t="s">
        <v>124</v>
      </c>
      <c r="C75" s="8">
        <f>SUM(C76:C82)</f>
        <v>4</v>
      </c>
      <c r="D75" s="17"/>
      <c r="E75" s="17"/>
      <c r="F75" s="17"/>
      <c r="G75" s="17"/>
      <c r="H75" s="17"/>
      <c r="I75" s="18"/>
      <c r="M75"/>
    </row>
    <row r="76" spans="1:13" x14ac:dyDescent="0.25">
      <c r="A76" s="64" t="s">
        <v>27</v>
      </c>
      <c r="B76" s="31" t="s">
        <v>211</v>
      </c>
      <c r="C76" s="98">
        <v>2</v>
      </c>
      <c r="D76" s="18"/>
      <c r="E76" s="18"/>
      <c r="F76" s="18"/>
      <c r="G76" s="18"/>
      <c r="H76" s="18"/>
      <c r="I76" s="54"/>
      <c r="M76"/>
    </row>
    <row r="77" spans="1:13" x14ac:dyDescent="0.25">
      <c r="A77" s="62"/>
      <c r="B77" s="26" t="s">
        <v>213</v>
      </c>
      <c r="C77" s="98"/>
      <c r="D77" s="18"/>
      <c r="E77" s="18"/>
      <c r="F77" s="18"/>
      <c r="G77" s="18"/>
      <c r="H77" s="18"/>
      <c r="I77" s="18"/>
      <c r="M77"/>
    </row>
    <row r="78" spans="1:13" x14ac:dyDescent="0.25">
      <c r="A78" s="62"/>
      <c r="B78" s="26" t="s">
        <v>212</v>
      </c>
      <c r="C78" s="98"/>
      <c r="D78" s="18"/>
      <c r="E78" s="18"/>
      <c r="F78" s="18"/>
      <c r="G78" s="18"/>
      <c r="H78" s="18"/>
      <c r="I78" s="18"/>
      <c r="M78"/>
    </row>
    <row r="79" spans="1:13" x14ac:dyDescent="0.25">
      <c r="A79" s="62"/>
      <c r="B79" s="26" t="s">
        <v>108</v>
      </c>
      <c r="C79" s="98"/>
      <c r="D79" s="18"/>
      <c r="E79" s="18"/>
      <c r="F79" s="18"/>
      <c r="G79" s="18"/>
      <c r="H79" s="18"/>
      <c r="I79" s="18"/>
      <c r="M79"/>
    </row>
    <row r="80" spans="1:13" x14ac:dyDescent="0.25">
      <c r="A80" s="64" t="s">
        <v>28</v>
      </c>
      <c r="B80" s="27" t="s">
        <v>29</v>
      </c>
      <c r="C80" s="98">
        <v>2</v>
      </c>
      <c r="D80" s="18"/>
      <c r="E80" s="18"/>
      <c r="F80" s="18"/>
      <c r="G80" s="18"/>
      <c r="H80" s="18"/>
      <c r="I80" s="54"/>
      <c r="M80"/>
    </row>
    <row r="81" spans="1:13" ht="33" x14ac:dyDescent="0.25">
      <c r="A81" s="62"/>
      <c r="B81" s="26" t="s">
        <v>170</v>
      </c>
      <c r="C81" s="98"/>
      <c r="D81" s="18"/>
      <c r="E81" s="18"/>
      <c r="F81" s="18"/>
      <c r="G81" s="18"/>
      <c r="H81" s="18"/>
      <c r="I81" s="26"/>
      <c r="M81"/>
    </row>
    <row r="82" spans="1:13" ht="33" x14ac:dyDescent="0.25">
      <c r="A82" s="62"/>
      <c r="B82" s="26" t="s">
        <v>109</v>
      </c>
      <c r="C82" s="98"/>
      <c r="D82" s="18"/>
      <c r="E82" s="18"/>
      <c r="F82" s="18"/>
      <c r="G82" s="18"/>
      <c r="H82" s="18"/>
      <c r="I82" s="26"/>
      <c r="M82"/>
    </row>
    <row r="83" spans="1:13" s="6" customFormat="1" ht="34.5" x14ac:dyDescent="0.25">
      <c r="A83" s="8" t="s">
        <v>30</v>
      </c>
      <c r="B83" s="28" t="s">
        <v>151</v>
      </c>
      <c r="C83" s="8">
        <v>2</v>
      </c>
      <c r="D83" s="17"/>
      <c r="E83" s="17"/>
      <c r="F83" s="17"/>
      <c r="G83" s="17"/>
      <c r="H83" s="17"/>
      <c r="I83" s="17"/>
    </row>
    <row r="84" spans="1:13" x14ac:dyDescent="0.25">
      <c r="A84" s="62"/>
      <c r="B84" s="26" t="s">
        <v>284</v>
      </c>
      <c r="C84" s="98"/>
      <c r="D84" s="18"/>
      <c r="E84" s="18"/>
      <c r="F84" s="18"/>
      <c r="G84" s="18"/>
      <c r="H84" s="18"/>
      <c r="I84" s="18"/>
      <c r="M84"/>
    </row>
    <row r="85" spans="1:13" x14ac:dyDescent="0.25">
      <c r="A85" s="62"/>
      <c r="B85" s="26" t="s">
        <v>214</v>
      </c>
      <c r="C85" s="98"/>
      <c r="D85" s="18"/>
      <c r="E85" s="18"/>
      <c r="F85" s="18"/>
      <c r="G85" s="18"/>
      <c r="H85" s="18"/>
      <c r="I85" s="18"/>
      <c r="M85"/>
    </row>
    <row r="86" spans="1:13" ht="34.5" x14ac:dyDescent="0.25">
      <c r="A86" s="8" t="s">
        <v>31</v>
      </c>
      <c r="B86" s="28" t="s">
        <v>74</v>
      </c>
      <c r="C86" s="8">
        <f>SUM(C87:C93)</f>
        <v>4</v>
      </c>
      <c r="D86" s="17"/>
      <c r="E86" s="17"/>
      <c r="F86" s="17"/>
      <c r="G86" s="17"/>
      <c r="H86" s="17"/>
      <c r="I86" s="18"/>
      <c r="M86"/>
    </row>
    <row r="87" spans="1:13" ht="33" x14ac:dyDescent="0.25">
      <c r="A87" s="64" t="s">
        <v>90</v>
      </c>
      <c r="B87" s="31" t="s">
        <v>153</v>
      </c>
      <c r="C87" s="98">
        <v>2</v>
      </c>
      <c r="D87" s="18"/>
      <c r="E87" s="18"/>
      <c r="F87" s="18"/>
      <c r="G87" s="18"/>
      <c r="H87" s="18"/>
      <c r="I87" s="18"/>
      <c r="M87"/>
    </row>
    <row r="88" spans="1:13" x14ac:dyDescent="0.25">
      <c r="A88" s="62"/>
      <c r="B88" s="26" t="s">
        <v>171</v>
      </c>
      <c r="C88" s="98"/>
      <c r="D88" s="18"/>
      <c r="E88" s="18"/>
      <c r="F88" s="18"/>
      <c r="G88" s="18"/>
      <c r="H88" s="18"/>
      <c r="I88" s="18"/>
      <c r="M88"/>
    </row>
    <row r="89" spans="1:13" x14ac:dyDescent="0.25">
      <c r="A89" s="63"/>
      <c r="B89" s="26" t="s">
        <v>93</v>
      </c>
      <c r="C89" s="98"/>
      <c r="D89" s="18"/>
      <c r="E89" s="18"/>
      <c r="F89" s="18"/>
      <c r="G89" s="18"/>
      <c r="H89" s="18"/>
      <c r="I89" s="18"/>
      <c r="M89"/>
    </row>
    <row r="90" spans="1:13" ht="33" x14ac:dyDescent="0.25">
      <c r="A90" s="64" t="s">
        <v>32</v>
      </c>
      <c r="B90" s="31" t="s">
        <v>152</v>
      </c>
      <c r="C90" s="98">
        <v>2</v>
      </c>
      <c r="D90" s="18"/>
      <c r="E90" s="18"/>
      <c r="F90" s="18"/>
      <c r="G90" s="18"/>
      <c r="H90" s="18"/>
      <c r="I90" s="26"/>
      <c r="M90"/>
    </row>
    <row r="91" spans="1:13" x14ac:dyDescent="0.25">
      <c r="A91" s="62"/>
      <c r="B91" s="26" t="s">
        <v>172</v>
      </c>
      <c r="C91" s="98"/>
      <c r="D91" s="18"/>
      <c r="E91" s="18"/>
      <c r="F91" s="18"/>
      <c r="G91" s="18"/>
      <c r="H91" s="18"/>
      <c r="I91" s="18"/>
      <c r="M91"/>
    </row>
    <row r="92" spans="1:13" x14ac:dyDescent="0.25">
      <c r="A92" s="62"/>
      <c r="B92" s="26" t="s">
        <v>173</v>
      </c>
      <c r="C92" s="98"/>
      <c r="D92" s="18"/>
      <c r="E92" s="18"/>
      <c r="F92" s="18"/>
      <c r="G92" s="18"/>
      <c r="H92" s="18"/>
      <c r="I92" s="18"/>
      <c r="M92"/>
    </row>
    <row r="93" spans="1:13" x14ac:dyDescent="0.25">
      <c r="A93" s="63"/>
      <c r="B93" s="26" t="s">
        <v>110</v>
      </c>
      <c r="C93" s="98"/>
      <c r="D93" s="18"/>
      <c r="E93" s="18"/>
      <c r="F93" s="18"/>
      <c r="G93" s="18"/>
      <c r="H93" s="18"/>
      <c r="I93" s="18"/>
      <c r="M93"/>
    </row>
    <row r="94" spans="1:13" x14ac:dyDescent="0.25">
      <c r="A94" s="8">
        <v>4</v>
      </c>
      <c r="B94" s="29" t="s">
        <v>33</v>
      </c>
      <c r="C94" s="8">
        <v>4</v>
      </c>
      <c r="D94" s="17"/>
      <c r="E94" s="17"/>
      <c r="F94" s="17"/>
      <c r="G94" s="17"/>
      <c r="H94" s="17"/>
      <c r="I94" s="18"/>
      <c r="M94"/>
    </row>
    <row r="95" spans="1:13" ht="34.5" x14ac:dyDescent="0.25">
      <c r="A95" s="8">
        <v>4.0999999999999996</v>
      </c>
      <c r="B95" s="28" t="s">
        <v>154</v>
      </c>
      <c r="C95" s="8">
        <v>2</v>
      </c>
      <c r="D95" s="17"/>
      <c r="E95" s="18"/>
      <c r="F95" s="18"/>
      <c r="G95" s="18"/>
      <c r="H95" s="18"/>
      <c r="I95" s="49"/>
      <c r="M95"/>
    </row>
    <row r="96" spans="1:13" x14ac:dyDescent="0.25">
      <c r="A96" s="62"/>
      <c r="B96" s="26" t="s">
        <v>174</v>
      </c>
      <c r="C96" s="98"/>
      <c r="D96" s="18"/>
      <c r="E96" s="18"/>
      <c r="F96" s="18"/>
      <c r="G96" s="18"/>
      <c r="H96" s="18"/>
      <c r="I96" s="18"/>
      <c r="M96"/>
    </row>
    <row r="97" spans="1:13" x14ac:dyDescent="0.25">
      <c r="A97" s="62"/>
      <c r="B97" s="26" t="s">
        <v>125</v>
      </c>
      <c r="C97" s="98"/>
      <c r="D97" s="18"/>
      <c r="E97" s="18"/>
      <c r="F97" s="18"/>
      <c r="G97" s="18"/>
      <c r="H97" s="18"/>
      <c r="I97" s="18"/>
      <c r="M97"/>
    </row>
    <row r="98" spans="1:13" ht="17.25" x14ac:dyDescent="0.25">
      <c r="A98" s="8">
        <v>4.2</v>
      </c>
      <c r="B98" s="28" t="s">
        <v>14</v>
      </c>
      <c r="C98" s="8">
        <v>2</v>
      </c>
      <c r="D98" s="18"/>
      <c r="E98" s="18"/>
      <c r="F98" s="18"/>
      <c r="G98" s="18"/>
      <c r="H98" s="18"/>
      <c r="I98" s="54"/>
      <c r="M98"/>
    </row>
    <row r="99" spans="1:13" x14ac:dyDescent="0.25">
      <c r="A99" s="62"/>
      <c r="B99" s="26" t="s">
        <v>164</v>
      </c>
      <c r="C99" s="98"/>
      <c r="D99" s="18"/>
      <c r="E99" s="18"/>
      <c r="F99" s="18"/>
      <c r="G99" s="18"/>
      <c r="H99" s="18"/>
      <c r="I99" s="18"/>
      <c r="M99"/>
    </row>
    <row r="100" spans="1:13" ht="33" x14ac:dyDescent="0.25">
      <c r="A100" s="62"/>
      <c r="B100" s="26" t="s">
        <v>165</v>
      </c>
      <c r="C100" s="98"/>
      <c r="D100" s="18"/>
      <c r="E100" s="18"/>
      <c r="F100" s="18"/>
      <c r="G100" s="18"/>
      <c r="H100" s="18"/>
      <c r="I100" s="18"/>
      <c r="M100"/>
    </row>
    <row r="101" spans="1:13" ht="33" x14ac:dyDescent="0.25">
      <c r="A101" s="62"/>
      <c r="B101" s="26" t="s">
        <v>166</v>
      </c>
      <c r="C101" s="98"/>
      <c r="D101" s="18"/>
      <c r="E101" s="18"/>
      <c r="F101" s="18"/>
      <c r="G101" s="18"/>
      <c r="H101" s="18"/>
      <c r="I101" s="18"/>
      <c r="M101"/>
    </row>
    <row r="102" spans="1:13" x14ac:dyDescent="0.25">
      <c r="A102" s="63"/>
      <c r="B102" s="26" t="s">
        <v>70</v>
      </c>
      <c r="C102" s="98"/>
      <c r="D102" s="18"/>
      <c r="E102" s="18"/>
      <c r="F102" s="18"/>
      <c r="G102" s="18"/>
      <c r="H102" s="18"/>
      <c r="I102" s="18"/>
      <c r="M102"/>
    </row>
    <row r="103" spans="1:13" ht="33" x14ac:dyDescent="0.25">
      <c r="A103" s="8">
        <v>5</v>
      </c>
      <c r="B103" s="29" t="s">
        <v>71</v>
      </c>
      <c r="C103" s="8">
        <f>C104+C111+C114+C121</f>
        <v>12</v>
      </c>
      <c r="D103" s="17"/>
      <c r="E103" s="17"/>
      <c r="F103" s="17"/>
      <c r="G103" s="17"/>
      <c r="H103" s="17"/>
      <c r="I103" s="18"/>
      <c r="M103"/>
    </row>
    <row r="104" spans="1:13" ht="33" x14ac:dyDescent="0.25">
      <c r="A104" s="56" t="s">
        <v>37</v>
      </c>
      <c r="B104" s="100" t="s">
        <v>215</v>
      </c>
      <c r="C104" s="108">
        <f>C105+C108</f>
        <v>4</v>
      </c>
      <c r="D104" s="17"/>
      <c r="E104" s="17"/>
      <c r="F104" s="17"/>
      <c r="G104" s="17"/>
      <c r="H104" s="17"/>
      <c r="I104" s="26"/>
      <c r="M104"/>
    </row>
    <row r="105" spans="1:13" ht="33" x14ac:dyDescent="0.25">
      <c r="A105" s="60" t="s">
        <v>38</v>
      </c>
      <c r="B105" s="78" t="s">
        <v>262</v>
      </c>
      <c r="C105" s="82">
        <v>2</v>
      </c>
      <c r="D105" s="18"/>
      <c r="E105" s="18"/>
      <c r="F105" s="18"/>
      <c r="G105" s="18"/>
      <c r="H105" s="18"/>
      <c r="I105" s="18"/>
      <c r="M105"/>
    </row>
    <row r="106" spans="1:13" x14ac:dyDescent="0.25">
      <c r="A106" s="62"/>
      <c r="B106" s="77" t="s">
        <v>263</v>
      </c>
      <c r="C106" s="82"/>
      <c r="D106" s="18"/>
      <c r="E106" s="18"/>
      <c r="F106" s="18"/>
      <c r="G106" s="18"/>
      <c r="H106" s="18"/>
      <c r="I106" s="18"/>
      <c r="M106"/>
    </row>
    <row r="107" spans="1:13" ht="33" x14ac:dyDescent="0.25">
      <c r="A107" s="62"/>
      <c r="B107" s="77" t="s">
        <v>264</v>
      </c>
      <c r="C107" s="82"/>
      <c r="D107" s="18"/>
      <c r="E107" s="18"/>
      <c r="F107" s="18"/>
      <c r="G107" s="18"/>
      <c r="H107" s="18"/>
      <c r="I107" s="18"/>
      <c r="M107"/>
    </row>
    <row r="108" spans="1:13" ht="30.75" customHeight="1" x14ac:dyDescent="0.25">
      <c r="A108" s="62" t="s">
        <v>137</v>
      </c>
      <c r="B108" s="78" t="s">
        <v>216</v>
      </c>
      <c r="C108" s="82">
        <v>2</v>
      </c>
      <c r="D108" s="18"/>
      <c r="E108" s="18"/>
      <c r="F108" s="18"/>
      <c r="G108" s="18"/>
      <c r="H108" s="18"/>
      <c r="I108" s="18"/>
      <c r="M108"/>
    </row>
    <row r="109" spans="1:13" ht="33" x14ac:dyDescent="0.25">
      <c r="A109" s="62"/>
      <c r="B109" s="77" t="s">
        <v>217</v>
      </c>
      <c r="C109" s="82"/>
      <c r="D109" s="18"/>
      <c r="E109" s="18"/>
      <c r="F109" s="18"/>
      <c r="G109" s="18"/>
      <c r="H109" s="18"/>
      <c r="I109" s="18"/>
      <c r="M109"/>
    </row>
    <row r="110" spans="1:13" ht="33" x14ac:dyDescent="0.25">
      <c r="A110" s="62"/>
      <c r="B110" s="77" t="s">
        <v>218</v>
      </c>
      <c r="C110" s="82"/>
      <c r="D110" s="18"/>
      <c r="E110" s="18"/>
      <c r="F110" s="18"/>
      <c r="G110" s="18"/>
      <c r="H110" s="18"/>
      <c r="I110" s="18"/>
      <c r="M110"/>
    </row>
    <row r="111" spans="1:13" s="6" customFormat="1" ht="17.25" x14ac:dyDescent="0.25">
      <c r="A111" s="8" t="s">
        <v>39</v>
      </c>
      <c r="B111" s="32" t="s">
        <v>265</v>
      </c>
      <c r="C111" s="8">
        <v>1</v>
      </c>
      <c r="D111" s="17"/>
      <c r="E111" s="17"/>
      <c r="F111" s="17"/>
      <c r="G111" s="17"/>
      <c r="H111" s="17"/>
      <c r="I111" s="17"/>
    </row>
    <row r="112" spans="1:13" x14ac:dyDescent="0.25">
      <c r="A112" s="50"/>
      <c r="B112" s="55" t="s">
        <v>40</v>
      </c>
      <c r="C112" s="98"/>
      <c r="D112" s="18"/>
      <c r="E112" s="18"/>
      <c r="F112" s="18"/>
      <c r="G112" s="18"/>
      <c r="H112" s="18"/>
      <c r="I112" s="18"/>
      <c r="M112"/>
    </row>
    <row r="113" spans="1:13" x14ac:dyDescent="0.25">
      <c r="A113" s="70"/>
      <c r="B113" s="55" t="s">
        <v>41</v>
      </c>
      <c r="C113" s="98"/>
      <c r="D113" s="18"/>
      <c r="E113" s="18"/>
      <c r="F113" s="18"/>
      <c r="G113" s="18"/>
      <c r="H113" s="18"/>
      <c r="I113" s="18"/>
      <c r="M113"/>
    </row>
    <row r="114" spans="1:13" s="6" customFormat="1" ht="17.25" x14ac:dyDescent="0.25">
      <c r="A114" s="8">
        <v>5.3</v>
      </c>
      <c r="B114" s="32" t="s">
        <v>268</v>
      </c>
      <c r="C114" s="8">
        <f>SUM(C115:C120)</f>
        <v>3</v>
      </c>
      <c r="D114" s="17"/>
      <c r="E114" s="17"/>
      <c r="F114" s="17"/>
      <c r="G114" s="17"/>
      <c r="H114" s="17"/>
      <c r="I114" s="17"/>
    </row>
    <row r="115" spans="1:13" s="6" customFormat="1" ht="33" x14ac:dyDescent="0.25">
      <c r="A115" s="64" t="s">
        <v>266</v>
      </c>
      <c r="B115" s="78" t="s">
        <v>219</v>
      </c>
      <c r="C115" s="64">
        <v>2</v>
      </c>
      <c r="D115" s="17"/>
      <c r="E115" s="17"/>
      <c r="F115" s="17"/>
      <c r="G115" s="17"/>
      <c r="H115" s="17"/>
      <c r="I115" s="17"/>
    </row>
    <row r="116" spans="1:13" s="6" customFormat="1" x14ac:dyDescent="0.25">
      <c r="A116" s="50"/>
      <c r="B116" s="77" t="s">
        <v>220</v>
      </c>
      <c r="C116" s="64"/>
      <c r="D116" s="17"/>
      <c r="E116" s="17"/>
      <c r="F116" s="17"/>
      <c r="G116" s="17"/>
      <c r="H116" s="17"/>
      <c r="I116" s="17"/>
    </row>
    <row r="117" spans="1:13" s="6" customFormat="1" ht="33" x14ac:dyDescent="0.25">
      <c r="A117" s="50"/>
      <c r="B117" s="77" t="s">
        <v>269</v>
      </c>
      <c r="C117" s="8"/>
      <c r="D117" s="17"/>
      <c r="E117" s="17"/>
      <c r="F117" s="17"/>
      <c r="G117" s="17"/>
      <c r="H117" s="17"/>
      <c r="I117" s="17"/>
    </row>
    <row r="118" spans="1:13" ht="33" x14ac:dyDescent="0.25">
      <c r="A118" s="85" t="s">
        <v>267</v>
      </c>
      <c r="B118" s="31" t="s">
        <v>89</v>
      </c>
      <c r="C118" s="64">
        <v>1</v>
      </c>
      <c r="D118" s="18"/>
      <c r="E118" s="18"/>
      <c r="F118" s="18"/>
      <c r="G118" s="18"/>
      <c r="H118" s="18"/>
      <c r="I118" s="18"/>
      <c r="M118"/>
    </row>
    <row r="119" spans="1:13" x14ac:dyDescent="0.25">
      <c r="A119" s="57"/>
      <c r="B119" s="26" t="s">
        <v>126</v>
      </c>
      <c r="C119" s="64"/>
      <c r="D119" s="18"/>
      <c r="E119" s="18"/>
      <c r="F119" s="18"/>
      <c r="G119" s="18"/>
      <c r="H119" s="18"/>
      <c r="I119" s="18"/>
      <c r="M119"/>
    </row>
    <row r="120" spans="1:13" x14ac:dyDescent="0.25">
      <c r="A120" s="57"/>
      <c r="B120" s="26" t="s">
        <v>221</v>
      </c>
      <c r="C120" s="98"/>
      <c r="D120" s="18"/>
      <c r="E120" s="18"/>
      <c r="F120" s="18"/>
      <c r="G120" s="18"/>
      <c r="H120" s="18"/>
      <c r="I120" s="18"/>
      <c r="M120"/>
    </row>
    <row r="121" spans="1:13" ht="17.25" x14ac:dyDescent="0.25">
      <c r="A121" s="8">
        <v>5.4</v>
      </c>
      <c r="B121" s="28" t="s">
        <v>88</v>
      </c>
      <c r="C121" s="8">
        <f>SUM(C122:C129)</f>
        <v>4</v>
      </c>
      <c r="D121" s="17"/>
      <c r="E121" s="17"/>
      <c r="F121" s="17"/>
      <c r="G121" s="17"/>
      <c r="H121" s="17"/>
      <c r="I121" s="49"/>
      <c r="M121"/>
    </row>
    <row r="122" spans="1:13" x14ac:dyDescent="0.25">
      <c r="A122" s="85" t="s">
        <v>237</v>
      </c>
      <c r="B122" s="31" t="s">
        <v>155</v>
      </c>
      <c r="C122" s="98">
        <v>2</v>
      </c>
      <c r="D122" s="18"/>
      <c r="E122" s="18"/>
      <c r="F122" s="18"/>
      <c r="G122" s="18"/>
      <c r="H122" s="18"/>
      <c r="I122" s="18"/>
      <c r="M122"/>
    </row>
    <row r="123" spans="1:13" x14ac:dyDescent="0.25">
      <c r="A123" s="58"/>
      <c r="B123" s="26" t="s">
        <v>245</v>
      </c>
      <c r="C123" s="98"/>
      <c r="D123" s="18"/>
      <c r="E123" s="18"/>
      <c r="F123" s="18"/>
      <c r="G123" s="18"/>
      <c r="H123" s="18"/>
      <c r="I123" s="18"/>
      <c r="M123"/>
    </row>
    <row r="124" spans="1:13" x14ac:dyDescent="0.25">
      <c r="A124" s="58"/>
      <c r="B124" s="26" t="s">
        <v>244</v>
      </c>
      <c r="C124" s="129"/>
      <c r="D124" s="18"/>
      <c r="E124" s="18"/>
      <c r="F124" s="18"/>
      <c r="G124" s="18"/>
      <c r="H124" s="18"/>
      <c r="I124" s="18"/>
      <c r="M124"/>
    </row>
    <row r="125" spans="1:13" x14ac:dyDescent="0.25">
      <c r="A125" s="59"/>
      <c r="B125" s="26" t="s">
        <v>285</v>
      </c>
      <c r="C125" s="98"/>
      <c r="D125" s="18"/>
      <c r="E125" s="18"/>
      <c r="F125" s="18"/>
      <c r="G125" s="18"/>
      <c r="H125" s="18"/>
      <c r="I125" s="18"/>
      <c r="M125"/>
    </row>
    <row r="126" spans="1:13" x14ac:dyDescent="0.25">
      <c r="A126" s="85" t="s">
        <v>238</v>
      </c>
      <c r="B126" s="31" t="s">
        <v>156</v>
      </c>
      <c r="C126" s="98">
        <v>2</v>
      </c>
      <c r="D126" s="18"/>
      <c r="E126" s="18"/>
      <c r="F126" s="18"/>
      <c r="G126" s="18"/>
      <c r="H126" s="18"/>
      <c r="I126" s="18"/>
      <c r="M126"/>
    </row>
    <row r="127" spans="1:13" x14ac:dyDescent="0.25">
      <c r="A127" s="58"/>
      <c r="B127" s="26" t="s">
        <v>246</v>
      </c>
      <c r="C127" s="98"/>
      <c r="D127" s="18"/>
      <c r="E127" s="18"/>
      <c r="F127" s="18"/>
      <c r="G127" s="18"/>
      <c r="H127" s="18"/>
      <c r="I127" s="18"/>
      <c r="M127"/>
    </row>
    <row r="128" spans="1:13" x14ac:dyDescent="0.25">
      <c r="A128" s="58"/>
      <c r="B128" s="26" t="s">
        <v>247</v>
      </c>
      <c r="C128" s="129"/>
      <c r="D128" s="18"/>
      <c r="E128" s="18"/>
      <c r="F128" s="18"/>
      <c r="G128" s="18"/>
      <c r="H128" s="18"/>
      <c r="I128" s="18"/>
      <c r="M128"/>
    </row>
    <row r="129" spans="1:13" x14ac:dyDescent="0.25">
      <c r="A129" s="58"/>
      <c r="B129" s="26" t="s">
        <v>286</v>
      </c>
      <c r="C129" s="98"/>
      <c r="D129" s="18"/>
      <c r="E129" s="18"/>
      <c r="F129" s="18"/>
      <c r="G129" s="18"/>
      <c r="H129" s="18"/>
      <c r="I129" s="18"/>
      <c r="M129"/>
    </row>
    <row r="130" spans="1:13" x14ac:dyDescent="0.25">
      <c r="A130" s="8">
        <v>6</v>
      </c>
      <c r="B130" s="29" t="s">
        <v>42</v>
      </c>
      <c r="C130" s="8">
        <f>C131</f>
        <v>2</v>
      </c>
      <c r="D130" s="17"/>
      <c r="E130" s="17"/>
      <c r="F130" s="17"/>
      <c r="G130" s="17"/>
      <c r="H130" s="17"/>
      <c r="I130" s="30"/>
      <c r="M130"/>
    </row>
    <row r="131" spans="1:13" x14ac:dyDescent="0.25">
      <c r="A131" s="8" t="s">
        <v>43</v>
      </c>
      <c r="B131" s="110" t="s">
        <v>222</v>
      </c>
      <c r="C131" s="108">
        <v>2</v>
      </c>
      <c r="D131" s="17"/>
      <c r="E131" s="17"/>
      <c r="F131" s="17"/>
      <c r="G131" s="17"/>
      <c r="H131" s="17"/>
      <c r="I131" s="18"/>
      <c r="M131"/>
    </row>
    <row r="132" spans="1:13" ht="33" x14ac:dyDescent="0.25">
      <c r="A132" s="50"/>
      <c r="B132" s="115" t="s">
        <v>270</v>
      </c>
      <c r="C132" s="82"/>
      <c r="D132" s="18"/>
      <c r="E132" s="18"/>
      <c r="F132" s="18"/>
      <c r="G132" s="18"/>
      <c r="H132" s="18"/>
      <c r="I132" s="18"/>
      <c r="M132"/>
    </row>
    <row r="133" spans="1:13" ht="33" x14ac:dyDescent="0.25">
      <c r="A133" s="70"/>
      <c r="B133" s="115" t="s">
        <v>271</v>
      </c>
      <c r="C133" s="82"/>
      <c r="D133" s="18"/>
      <c r="E133" s="18"/>
      <c r="F133" s="18"/>
      <c r="G133" s="18"/>
      <c r="H133" s="18"/>
      <c r="I133" s="18"/>
      <c r="M133"/>
    </row>
    <row r="134" spans="1:13" x14ac:dyDescent="0.25">
      <c r="A134" s="8">
        <v>7</v>
      </c>
      <c r="B134" s="29" t="s">
        <v>45</v>
      </c>
      <c r="C134" s="8">
        <f>C135+C152+C165</f>
        <v>14</v>
      </c>
      <c r="D134" s="17"/>
      <c r="E134" s="17"/>
      <c r="F134" s="17"/>
      <c r="G134" s="17"/>
      <c r="H134" s="17"/>
      <c r="I134" s="18"/>
      <c r="M134"/>
    </row>
    <row r="135" spans="1:13" ht="17.25" x14ac:dyDescent="0.25">
      <c r="A135" s="8" t="s">
        <v>46</v>
      </c>
      <c r="B135" s="28" t="s">
        <v>47</v>
      </c>
      <c r="C135" s="8">
        <v>6</v>
      </c>
      <c r="D135" s="17"/>
      <c r="E135" s="17"/>
      <c r="F135" s="17"/>
      <c r="G135" s="17"/>
      <c r="H135" s="17"/>
      <c r="I135" s="18"/>
      <c r="M135"/>
    </row>
    <row r="136" spans="1:13" x14ac:dyDescent="0.25">
      <c r="A136" s="64" t="s">
        <v>48</v>
      </c>
      <c r="B136" s="86" t="s">
        <v>223</v>
      </c>
      <c r="C136" s="98">
        <v>1</v>
      </c>
      <c r="D136" s="18"/>
      <c r="E136" s="18"/>
      <c r="F136" s="18"/>
      <c r="G136" s="18"/>
      <c r="H136" s="18"/>
      <c r="I136" s="54"/>
      <c r="M136"/>
    </row>
    <row r="137" spans="1:13" x14ac:dyDescent="0.25">
      <c r="A137" s="76"/>
      <c r="B137" s="77" t="s">
        <v>225</v>
      </c>
      <c r="C137" s="83"/>
      <c r="D137" s="36"/>
      <c r="E137" s="36"/>
      <c r="F137" s="36"/>
      <c r="G137" s="36"/>
      <c r="H137" s="36"/>
      <c r="I137" s="36"/>
      <c r="M137"/>
    </row>
    <row r="138" spans="1:13" x14ac:dyDescent="0.25">
      <c r="A138" s="76"/>
      <c r="B138" s="77" t="s">
        <v>226</v>
      </c>
      <c r="C138" s="83"/>
      <c r="D138" s="36"/>
      <c r="E138" s="36"/>
      <c r="F138" s="36"/>
      <c r="G138" s="36"/>
      <c r="H138" s="36"/>
      <c r="I138" s="36"/>
      <c r="M138"/>
    </row>
    <row r="139" spans="1:13" x14ac:dyDescent="0.25">
      <c r="A139" s="82" t="s">
        <v>49</v>
      </c>
      <c r="B139" s="78" t="s">
        <v>145</v>
      </c>
      <c r="C139" s="82">
        <v>1</v>
      </c>
      <c r="D139" s="36"/>
      <c r="E139" s="36"/>
      <c r="F139" s="36"/>
      <c r="G139" s="36"/>
      <c r="H139" s="36"/>
      <c r="I139" s="36"/>
      <c r="M139"/>
    </row>
    <row r="140" spans="1:13" x14ac:dyDescent="0.25">
      <c r="A140" s="79"/>
      <c r="B140" s="77" t="s">
        <v>175</v>
      </c>
      <c r="C140" s="82"/>
      <c r="D140" s="36"/>
      <c r="E140" s="36"/>
      <c r="F140" s="36"/>
      <c r="G140" s="36"/>
      <c r="H140" s="36"/>
      <c r="I140" s="36"/>
      <c r="M140"/>
    </row>
    <row r="141" spans="1:13" x14ac:dyDescent="0.25">
      <c r="A141" s="79"/>
      <c r="B141" s="77" t="s">
        <v>224</v>
      </c>
      <c r="C141" s="82"/>
      <c r="D141" s="36"/>
      <c r="E141" s="36"/>
      <c r="F141" s="36"/>
      <c r="G141" s="36"/>
      <c r="H141" s="36"/>
      <c r="I141" s="36"/>
      <c r="M141"/>
    </row>
    <row r="142" spans="1:13" x14ac:dyDescent="0.25">
      <c r="A142" s="82" t="s">
        <v>51</v>
      </c>
      <c r="B142" s="78" t="s">
        <v>142</v>
      </c>
      <c r="C142" s="82">
        <v>1</v>
      </c>
      <c r="D142" s="36"/>
      <c r="E142" s="36"/>
      <c r="F142" s="36"/>
      <c r="G142" s="36"/>
      <c r="H142" s="36"/>
      <c r="I142" s="80"/>
      <c r="M142"/>
    </row>
    <row r="143" spans="1:13" x14ac:dyDescent="0.25">
      <c r="A143" s="79"/>
      <c r="B143" s="77" t="s">
        <v>176</v>
      </c>
      <c r="C143" s="82"/>
      <c r="D143" s="36"/>
      <c r="E143" s="36"/>
      <c r="F143" s="36"/>
      <c r="G143" s="36"/>
      <c r="H143" s="36"/>
      <c r="I143" s="36"/>
      <c r="M143"/>
    </row>
    <row r="144" spans="1:13" x14ac:dyDescent="0.25">
      <c r="A144" s="79"/>
      <c r="B144" s="77" t="s">
        <v>227</v>
      </c>
      <c r="C144" s="82"/>
      <c r="D144" s="36"/>
      <c r="E144" s="36"/>
      <c r="F144" s="36"/>
      <c r="G144" s="36"/>
      <c r="H144" s="36"/>
      <c r="I144" s="36"/>
      <c r="M144"/>
    </row>
    <row r="145" spans="1:13" x14ac:dyDescent="0.25">
      <c r="A145" s="82" t="s">
        <v>50</v>
      </c>
      <c r="B145" s="78" t="s">
        <v>228</v>
      </c>
      <c r="C145" s="82">
        <v>2</v>
      </c>
      <c r="D145" s="36"/>
      <c r="E145" s="36"/>
      <c r="F145" s="36"/>
      <c r="G145" s="36"/>
      <c r="H145" s="36"/>
      <c r="I145" s="80"/>
      <c r="M145"/>
    </row>
    <row r="146" spans="1:13" x14ac:dyDescent="0.25">
      <c r="A146" s="79"/>
      <c r="B146" s="77" t="s">
        <v>177</v>
      </c>
      <c r="C146" s="82"/>
      <c r="D146" s="36"/>
      <c r="E146" s="36"/>
      <c r="F146" s="36"/>
      <c r="G146" s="36"/>
      <c r="H146" s="36"/>
      <c r="I146" s="36"/>
      <c r="M146"/>
    </row>
    <row r="147" spans="1:13" x14ac:dyDescent="0.25">
      <c r="A147" s="79"/>
      <c r="B147" s="77" t="s">
        <v>143</v>
      </c>
      <c r="C147" s="82"/>
      <c r="D147" s="36"/>
      <c r="E147" s="36"/>
      <c r="F147" s="36"/>
      <c r="G147" s="36"/>
      <c r="H147" s="36"/>
      <c r="I147" s="36"/>
      <c r="M147"/>
    </row>
    <row r="148" spans="1:13" x14ac:dyDescent="0.25">
      <c r="A148" s="79"/>
      <c r="B148" s="77" t="s">
        <v>272</v>
      </c>
      <c r="C148" s="82"/>
      <c r="D148" s="36"/>
      <c r="E148" s="36"/>
      <c r="F148" s="36"/>
      <c r="G148" s="36"/>
      <c r="H148" s="36"/>
      <c r="I148" s="36"/>
      <c r="M148"/>
    </row>
    <row r="149" spans="1:13" x14ac:dyDescent="0.25">
      <c r="A149" s="82" t="s">
        <v>144</v>
      </c>
      <c r="B149" s="78" t="s">
        <v>146</v>
      </c>
      <c r="C149" s="82">
        <v>1</v>
      </c>
      <c r="D149" s="36"/>
      <c r="E149" s="36"/>
      <c r="F149" s="36"/>
      <c r="G149" s="36"/>
      <c r="H149" s="36"/>
      <c r="I149" s="80"/>
      <c r="M149"/>
    </row>
    <row r="150" spans="1:13" x14ac:dyDescent="0.25">
      <c r="A150" s="79"/>
      <c r="B150" s="77" t="s">
        <v>273</v>
      </c>
      <c r="C150" s="82"/>
      <c r="D150" s="36"/>
      <c r="E150" s="36"/>
      <c r="F150" s="36"/>
      <c r="G150" s="36"/>
      <c r="H150" s="36"/>
      <c r="I150" s="36"/>
      <c r="M150"/>
    </row>
    <row r="151" spans="1:13" x14ac:dyDescent="0.25">
      <c r="A151" s="79"/>
      <c r="B151" s="77" t="s">
        <v>274</v>
      </c>
      <c r="C151" s="82"/>
      <c r="D151" s="36"/>
      <c r="E151" s="36"/>
      <c r="F151" s="36"/>
      <c r="G151" s="36"/>
      <c r="H151" s="36"/>
      <c r="I151" s="36"/>
      <c r="M151"/>
    </row>
    <row r="152" spans="1:13" ht="17.25" x14ac:dyDescent="0.25">
      <c r="A152" s="8" t="s">
        <v>52</v>
      </c>
      <c r="B152" s="28" t="s">
        <v>53</v>
      </c>
      <c r="C152" s="8">
        <f>SUM(C153:C164)</f>
        <v>6</v>
      </c>
      <c r="D152" s="17"/>
      <c r="E152" s="17"/>
      <c r="F152" s="17"/>
      <c r="G152" s="17"/>
      <c r="H152" s="17"/>
      <c r="I152" s="18"/>
      <c r="M152"/>
    </row>
    <row r="153" spans="1:13" x14ac:dyDescent="0.25">
      <c r="A153" s="64" t="s">
        <v>54</v>
      </c>
      <c r="B153" s="27" t="s">
        <v>111</v>
      </c>
      <c r="C153" s="98">
        <v>2</v>
      </c>
      <c r="D153" s="18"/>
      <c r="E153" s="18"/>
      <c r="F153" s="18"/>
      <c r="G153" s="18"/>
      <c r="H153" s="18"/>
      <c r="I153" s="18"/>
      <c r="M153"/>
    </row>
    <row r="154" spans="1:13" x14ac:dyDescent="0.25">
      <c r="A154" s="62"/>
      <c r="B154" s="26" t="s">
        <v>281</v>
      </c>
      <c r="C154" s="98"/>
      <c r="D154" s="18"/>
      <c r="E154" s="18"/>
      <c r="F154" s="18"/>
      <c r="G154" s="18"/>
      <c r="H154" s="18"/>
      <c r="I154" s="18"/>
      <c r="M154"/>
    </row>
    <row r="155" spans="1:13" x14ac:dyDescent="0.25">
      <c r="A155" s="62"/>
      <c r="B155" s="26" t="s">
        <v>112</v>
      </c>
      <c r="C155" s="98"/>
      <c r="D155" s="18"/>
      <c r="E155" s="18"/>
      <c r="F155" s="18"/>
      <c r="G155" s="18"/>
      <c r="H155" s="18"/>
      <c r="I155" s="18"/>
      <c r="M155"/>
    </row>
    <row r="156" spans="1:13" x14ac:dyDescent="0.25">
      <c r="A156" s="62"/>
      <c r="B156" s="26" t="s">
        <v>127</v>
      </c>
      <c r="C156" s="98"/>
      <c r="D156" s="18"/>
      <c r="E156" s="18"/>
      <c r="F156" s="18"/>
      <c r="G156" s="18"/>
      <c r="H156" s="18"/>
      <c r="I156" s="18"/>
      <c r="M156"/>
    </row>
    <row r="157" spans="1:13" x14ac:dyDescent="0.25">
      <c r="A157" s="63"/>
      <c r="B157" s="26" t="s">
        <v>113</v>
      </c>
      <c r="C157" s="98"/>
      <c r="D157" s="18"/>
      <c r="E157" s="18"/>
      <c r="F157" s="18"/>
      <c r="G157" s="18"/>
      <c r="H157" s="18"/>
      <c r="I157" s="18"/>
      <c r="M157"/>
    </row>
    <row r="158" spans="1:13" x14ac:dyDescent="0.25">
      <c r="A158" s="64" t="s">
        <v>55</v>
      </c>
      <c r="B158" s="27" t="s">
        <v>114</v>
      </c>
      <c r="C158" s="98">
        <v>2</v>
      </c>
      <c r="D158" s="18"/>
      <c r="E158" s="18"/>
      <c r="F158" s="18"/>
      <c r="G158" s="18"/>
      <c r="H158" s="18"/>
      <c r="I158" s="18"/>
      <c r="M158"/>
    </row>
    <row r="159" spans="1:13" x14ac:dyDescent="0.25">
      <c r="A159" s="62"/>
      <c r="B159" s="26" t="s">
        <v>282</v>
      </c>
      <c r="C159" s="98"/>
      <c r="D159" s="18"/>
      <c r="E159" s="18"/>
      <c r="F159" s="18"/>
      <c r="G159" s="18"/>
      <c r="H159" s="18"/>
      <c r="I159" s="18"/>
      <c r="M159"/>
    </row>
    <row r="160" spans="1:13" x14ac:dyDescent="0.25">
      <c r="A160" s="62"/>
      <c r="B160" s="26" t="s">
        <v>147</v>
      </c>
      <c r="C160" s="98"/>
      <c r="D160" s="18"/>
      <c r="E160" s="18"/>
      <c r="F160" s="18"/>
      <c r="G160" s="18"/>
      <c r="H160" s="18"/>
      <c r="I160" s="18"/>
      <c r="M160"/>
    </row>
    <row r="161" spans="1:13" x14ac:dyDescent="0.25">
      <c r="A161" s="63"/>
      <c r="B161" s="26" t="s">
        <v>115</v>
      </c>
      <c r="C161" s="98"/>
      <c r="D161" s="18"/>
      <c r="E161" s="18"/>
      <c r="F161" s="18"/>
      <c r="G161" s="18"/>
      <c r="H161" s="18"/>
      <c r="I161" s="18"/>
      <c r="M161"/>
    </row>
    <row r="162" spans="1:13" ht="33" x14ac:dyDescent="0.25">
      <c r="A162" s="64" t="s">
        <v>56</v>
      </c>
      <c r="B162" s="27" t="s">
        <v>116</v>
      </c>
      <c r="C162" s="98">
        <v>2</v>
      </c>
      <c r="D162" s="18"/>
      <c r="E162" s="18"/>
      <c r="F162" s="18"/>
      <c r="G162" s="18"/>
      <c r="H162" s="18"/>
      <c r="I162" s="18"/>
      <c r="M162"/>
    </row>
    <row r="163" spans="1:13" x14ac:dyDescent="0.25">
      <c r="A163" s="62"/>
      <c r="B163" s="26" t="s">
        <v>249</v>
      </c>
      <c r="C163" s="98"/>
      <c r="D163" s="18"/>
      <c r="E163" s="18"/>
      <c r="F163" s="18"/>
      <c r="G163" s="18"/>
      <c r="H163" s="18"/>
      <c r="I163" s="18"/>
      <c r="M163"/>
    </row>
    <row r="164" spans="1:13" x14ac:dyDescent="0.25">
      <c r="A164" s="62"/>
      <c r="B164" s="26" t="s">
        <v>41</v>
      </c>
      <c r="C164" s="98"/>
      <c r="D164" s="18"/>
      <c r="E164" s="18"/>
      <c r="F164" s="18"/>
      <c r="G164" s="18"/>
      <c r="H164" s="18"/>
      <c r="I164" s="18"/>
      <c r="M164"/>
    </row>
    <row r="165" spans="1:13" ht="17.25" x14ac:dyDescent="0.25">
      <c r="A165" s="8" t="s">
        <v>57</v>
      </c>
      <c r="B165" s="28" t="s">
        <v>72</v>
      </c>
      <c r="C165" s="8">
        <f>SUM(C166:C171)</f>
        <v>2</v>
      </c>
      <c r="D165" s="17"/>
      <c r="E165" s="17"/>
      <c r="F165" s="17"/>
      <c r="G165" s="17"/>
      <c r="H165" s="17"/>
      <c r="I165" s="25"/>
      <c r="M165"/>
    </row>
    <row r="166" spans="1:13" ht="33" x14ac:dyDescent="0.25">
      <c r="A166" s="64" t="s">
        <v>58</v>
      </c>
      <c r="B166" s="31" t="s">
        <v>157</v>
      </c>
      <c r="C166" s="98">
        <v>1</v>
      </c>
      <c r="D166" s="18"/>
      <c r="E166" s="18"/>
      <c r="F166" s="18"/>
      <c r="G166" s="18"/>
      <c r="H166" s="18"/>
      <c r="I166" s="18"/>
      <c r="M166"/>
    </row>
    <row r="167" spans="1:13" x14ac:dyDescent="0.25">
      <c r="A167" s="62"/>
      <c r="B167" s="26" t="s">
        <v>40</v>
      </c>
      <c r="C167" s="98"/>
      <c r="D167" s="18"/>
      <c r="E167" s="18"/>
      <c r="F167" s="18"/>
      <c r="G167" s="18"/>
      <c r="H167" s="18"/>
      <c r="I167" s="18"/>
      <c r="M167"/>
    </row>
    <row r="168" spans="1:13" x14ac:dyDescent="0.25">
      <c r="A168" s="62"/>
      <c r="B168" s="26" t="s">
        <v>41</v>
      </c>
      <c r="C168" s="98"/>
      <c r="D168" s="18"/>
      <c r="E168" s="18"/>
      <c r="F168" s="18"/>
      <c r="G168" s="18"/>
      <c r="H168" s="18"/>
      <c r="I168" s="18"/>
      <c r="M168"/>
    </row>
    <row r="169" spans="1:13" ht="33" customHeight="1" x14ac:dyDescent="0.25">
      <c r="A169" s="64" t="s">
        <v>97</v>
      </c>
      <c r="B169" s="31" t="s">
        <v>128</v>
      </c>
      <c r="C169" s="98">
        <v>1</v>
      </c>
      <c r="D169" s="18"/>
      <c r="E169" s="18"/>
      <c r="F169" s="18"/>
      <c r="G169" s="18"/>
      <c r="H169" s="18"/>
      <c r="I169" s="18"/>
      <c r="M169"/>
    </row>
    <row r="170" spans="1:13" x14ac:dyDescent="0.25">
      <c r="A170" s="62"/>
      <c r="B170" s="26" t="s">
        <v>40</v>
      </c>
      <c r="C170" s="98"/>
      <c r="D170" s="18"/>
      <c r="E170" s="18"/>
      <c r="F170" s="18"/>
      <c r="G170" s="18"/>
      <c r="H170" s="18"/>
      <c r="I170" s="18"/>
      <c r="M170"/>
    </row>
    <row r="171" spans="1:13" x14ac:dyDescent="0.25">
      <c r="A171" s="63"/>
      <c r="B171" s="26" t="s">
        <v>41</v>
      </c>
      <c r="C171" s="98"/>
      <c r="D171" s="18"/>
      <c r="E171" s="18"/>
      <c r="F171" s="18"/>
      <c r="G171" s="18"/>
      <c r="H171" s="18"/>
      <c r="I171" s="18"/>
      <c r="M171"/>
    </row>
    <row r="172" spans="1:13" s="61" customFormat="1" ht="33" x14ac:dyDescent="0.25">
      <c r="A172" s="74">
        <v>8</v>
      </c>
      <c r="B172" s="75" t="s">
        <v>59</v>
      </c>
      <c r="C172" s="74">
        <f>C173+C181+C185+C192</f>
        <v>14</v>
      </c>
      <c r="D172" s="33"/>
      <c r="E172" s="33"/>
      <c r="F172" s="33"/>
      <c r="G172" s="33"/>
      <c r="H172" s="33"/>
      <c r="I172" s="35"/>
    </row>
    <row r="173" spans="1:13" s="61" customFormat="1" ht="34.5" x14ac:dyDescent="0.25">
      <c r="A173" s="8" t="s">
        <v>60</v>
      </c>
      <c r="B173" s="32" t="s">
        <v>85</v>
      </c>
      <c r="C173" s="74">
        <f>C174+C177</f>
        <v>4</v>
      </c>
      <c r="D173" s="33"/>
      <c r="E173" s="33"/>
      <c r="F173" s="33"/>
      <c r="G173" s="33"/>
      <c r="H173" s="33"/>
      <c r="I173" s="35"/>
    </row>
    <row r="174" spans="1:13" ht="33" x14ac:dyDescent="0.25">
      <c r="A174" s="64" t="s">
        <v>61</v>
      </c>
      <c r="B174" s="34" t="s">
        <v>75</v>
      </c>
      <c r="C174" s="73">
        <v>2</v>
      </c>
      <c r="D174" s="35"/>
      <c r="E174" s="35"/>
      <c r="F174" s="35"/>
      <c r="G174" s="35"/>
      <c r="H174" s="35"/>
      <c r="I174" s="66"/>
      <c r="M174"/>
    </row>
    <row r="175" spans="1:13" x14ac:dyDescent="0.25">
      <c r="A175" s="62"/>
      <c r="B175" s="55" t="s">
        <v>275</v>
      </c>
      <c r="C175" s="73"/>
      <c r="D175" s="35"/>
      <c r="E175" s="35"/>
      <c r="F175" s="35"/>
      <c r="G175" s="35"/>
      <c r="H175" s="35"/>
      <c r="I175" s="18"/>
      <c r="M175"/>
    </row>
    <row r="176" spans="1:13" x14ac:dyDescent="0.25">
      <c r="A176" s="63"/>
      <c r="B176" s="55" t="s">
        <v>276</v>
      </c>
      <c r="C176" s="73"/>
      <c r="D176" s="35"/>
      <c r="E176" s="35"/>
      <c r="F176" s="35"/>
      <c r="G176" s="35"/>
      <c r="H176" s="35"/>
      <c r="I176" s="18"/>
      <c r="M176"/>
    </row>
    <row r="177" spans="1:13" ht="33" x14ac:dyDescent="0.25">
      <c r="A177" s="64" t="s">
        <v>62</v>
      </c>
      <c r="B177" s="31" t="s">
        <v>232</v>
      </c>
      <c r="C177" s="98">
        <v>2</v>
      </c>
      <c r="D177" s="18"/>
      <c r="E177" s="18"/>
      <c r="F177" s="18"/>
      <c r="G177" s="18"/>
      <c r="H177" s="18"/>
      <c r="I177" s="18"/>
      <c r="M177"/>
    </row>
    <row r="178" spans="1:13" x14ac:dyDescent="0.25">
      <c r="A178" s="62"/>
      <c r="B178" s="26" t="s">
        <v>239</v>
      </c>
      <c r="C178" s="98"/>
      <c r="D178" s="18"/>
      <c r="E178" s="18"/>
      <c r="F178" s="18"/>
      <c r="G178" s="18"/>
      <c r="H178" s="18"/>
      <c r="I178" s="18"/>
      <c r="M178"/>
    </row>
    <row r="179" spans="1:13" x14ac:dyDescent="0.25">
      <c r="A179" s="62"/>
      <c r="B179" s="26" t="s">
        <v>233</v>
      </c>
      <c r="C179" s="98"/>
      <c r="D179" s="18"/>
      <c r="E179" s="18"/>
      <c r="F179" s="18"/>
      <c r="G179" s="18"/>
      <c r="H179" s="18"/>
      <c r="I179" s="18"/>
      <c r="M179"/>
    </row>
    <row r="180" spans="1:13" x14ac:dyDescent="0.25">
      <c r="A180" s="63"/>
      <c r="B180" s="26" t="s">
        <v>234</v>
      </c>
      <c r="C180" s="98"/>
      <c r="D180" s="18"/>
      <c r="E180" s="18"/>
      <c r="F180" s="18"/>
      <c r="G180" s="18"/>
      <c r="H180" s="18"/>
      <c r="I180" s="18"/>
      <c r="M180"/>
    </row>
    <row r="181" spans="1:13" ht="33" x14ac:dyDescent="0.25">
      <c r="A181" s="8">
        <v>8.1999999999999993</v>
      </c>
      <c r="B181" s="29" t="s">
        <v>229</v>
      </c>
      <c r="C181" s="8">
        <v>2</v>
      </c>
      <c r="D181" s="18"/>
      <c r="E181" s="18"/>
      <c r="F181" s="18"/>
      <c r="G181" s="18"/>
      <c r="H181" s="18"/>
      <c r="I181" s="18"/>
      <c r="M181"/>
    </row>
    <row r="182" spans="1:13" x14ac:dyDescent="0.25">
      <c r="A182" s="62"/>
      <c r="B182" s="26" t="s">
        <v>250</v>
      </c>
      <c r="C182" s="98"/>
      <c r="D182" s="18"/>
      <c r="E182" s="18"/>
      <c r="F182" s="18"/>
      <c r="G182" s="18"/>
      <c r="H182" s="18"/>
      <c r="I182" s="18"/>
      <c r="M182"/>
    </row>
    <row r="183" spans="1:13" ht="33" x14ac:dyDescent="0.25">
      <c r="A183" s="62"/>
      <c r="B183" s="26" t="s">
        <v>251</v>
      </c>
      <c r="C183" s="98"/>
      <c r="D183" s="18"/>
      <c r="E183" s="18"/>
      <c r="F183" s="18"/>
      <c r="G183" s="18"/>
      <c r="H183" s="18"/>
      <c r="I183" s="18"/>
      <c r="M183"/>
    </row>
    <row r="184" spans="1:13" x14ac:dyDescent="0.25">
      <c r="A184" s="62"/>
      <c r="B184" s="26" t="s">
        <v>243</v>
      </c>
      <c r="C184" s="98"/>
      <c r="D184" s="18"/>
      <c r="E184" s="18"/>
      <c r="F184" s="18"/>
      <c r="G184" s="18"/>
      <c r="H184" s="18"/>
      <c r="I184" s="18"/>
      <c r="M184"/>
    </row>
    <row r="185" spans="1:13" ht="34.5" x14ac:dyDescent="0.25">
      <c r="A185" s="8">
        <v>8.3000000000000007</v>
      </c>
      <c r="B185" s="28" t="s">
        <v>73</v>
      </c>
      <c r="C185" s="8">
        <f>SUM(C186:C191)</f>
        <v>2</v>
      </c>
      <c r="D185" s="17"/>
      <c r="E185" s="17"/>
      <c r="F185" s="17"/>
      <c r="G185" s="17"/>
      <c r="H185" s="17"/>
      <c r="I185" s="18"/>
      <c r="M185"/>
    </row>
    <row r="186" spans="1:13" x14ac:dyDescent="0.25">
      <c r="A186" s="64" t="s">
        <v>63</v>
      </c>
      <c r="B186" s="31" t="s">
        <v>230</v>
      </c>
      <c r="C186" s="98">
        <v>1</v>
      </c>
      <c r="D186" s="18"/>
      <c r="E186" s="18"/>
      <c r="F186" s="18"/>
      <c r="G186" s="18"/>
      <c r="H186" s="18"/>
      <c r="I186" s="18"/>
      <c r="M186"/>
    </row>
    <row r="187" spans="1:13" ht="33" x14ac:dyDescent="0.25">
      <c r="A187" s="62"/>
      <c r="B187" s="26" t="s">
        <v>231</v>
      </c>
      <c r="C187" s="98"/>
      <c r="D187" s="18"/>
      <c r="E187" s="18"/>
      <c r="F187" s="18"/>
      <c r="G187" s="18"/>
      <c r="H187" s="18"/>
      <c r="I187" s="26"/>
      <c r="M187"/>
    </row>
    <row r="188" spans="1:13" ht="33" x14ac:dyDescent="0.25">
      <c r="A188" s="63"/>
      <c r="B188" s="26" t="s">
        <v>235</v>
      </c>
      <c r="C188" s="98"/>
      <c r="D188" s="18"/>
      <c r="E188" s="18"/>
      <c r="F188" s="18"/>
      <c r="G188" s="18"/>
      <c r="H188" s="18"/>
      <c r="I188" s="18"/>
      <c r="M188"/>
    </row>
    <row r="189" spans="1:13" ht="33" x14ac:dyDescent="0.25">
      <c r="A189" s="64" t="s">
        <v>64</v>
      </c>
      <c r="B189" s="31" t="s">
        <v>76</v>
      </c>
      <c r="C189" s="98">
        <v>1</v>
      </c>
      <c r="D189" s="18"/>
      <c r="E189" s="18"/>
      <c r="F189" s="18"/>
      <c r="G189" s="18"/>
      <c r="H189" s="18"/>
      <c r="I189" s="37"/>
      <c r="M189"/>
    </row>
    <row r="190" spans="1:13" x14ac:dyDescent="0.25">
      <c r="A190" s="62"/>
      <c r="B190" s="26" t="s">
        <v>96</v>
      </c>
      <c r="C190" s="98"/>
      <c r="D190" s="18"/>
      <c r="E190" s="18"/>
      <c r="F190" s="18"/>
      <c r="G190" s="18"/>
      <c r="H190" s="18"/>
      <c r="I190" s="37"/>
      <c r="M190"/>
    </row>
    <row r="191" spans="1:13" x14ac:dyDescent="0.25">
      <c r="A191" s="63"/>
      <c r="B191" s="26" t="s">
        <v>94</v>
      </c>
      <c r="C191" s="98"/>
      <c r="D191" s="18"/>
      <c r="E191" s="18"/>
      <c r="F191" s="18"/>
      <c r="G191" s="18"/>
      <c r="H191" s="18"/>
      <c r="I191" s="37"/>
      <c r="M191"/>
    </row>
    <row r="192" spans="1:13" ht="17.25" x14ac:dyDescent="0.25">
      <c r="A192" s="8">
        <v>8.4</v>
      </c>
      <c r="B192" s="28" t="s">
        <v>65</v>
      </c>
      <c r="C192" s="8">
        <f>SUM(C193:C203)</f>
        <v>6</v>
      </c>
      <c r="D192" s="17"/>
      <c r="E192" s="17"/>
      <c r="F192" s="17"/>
      <c r="G192" s="17"/>
      <c r="H192" s="17"/>
      <c r="I192" s="24"/>
    </row>
    <row r="193" spans="1:13" ht="33" x14ac:dyDescent="0.3">
      <c r="A193" s="64" t="s">
        <v>66</v>
      </c>
      <c r="B193" s="31" t="s">
        <v>277</v>
      </c>
      <c r="C193" s="98">
        <v>2</v>
      </c>
      <c r="D193" s="18"/>
      <c r="E193" s="18"/>
      <c r="F193" s="18"/>
      <c r="G193" s="18"/>
      <c r="H193" s="18"/>
      <c r="I193" s="43"/>
      <c r="M193"/>
    </row>
    <row r="194" spans="1:13" x14ac:dyDescent="0.25">
      <c r="A194" s="62"/>
      <c r="B194" s="26" t="s">
        <v>236</v>
      </c>
      <c r="C194" s="98"/>
      <c r="D194" s="18"/>
      <c r="E194" s="18"/>
      <c r="F194" s="18"/>
      <c r="G194" s="18"/>
      <c r="H194" s="18"/>
      <c r="I194" s="37"/>
      <c r="M194"/>
    </row>
    <row r="195" spans="1:13" ht="33" x14ac:dyDescent="0.25">
      <c r="A195" s="62"/>
      <c r="B195" s="26" t="s">
        <v>178</v>
      </c>
      <c r="C195" s="98"/>
      <c r="D195" s="18"/>
      <c r="E195" s="18"/>
      <c r="F195" s="18"/>
      <c r="G195" s="18"/>
      <c r="H195" s="18"/>
      <c r="I195" s="37"/>
      <c r="M195"/>
    </row>
    <row r="196" spans="1:13" ht="17.25" x14ac:dyDescent="0.3">
      <c r="A196" s="63"/>
      <c r="B196" s="26" t="s">
        <v>141</v>
      </c>
      <c r="C196" s="98"/>
      <c r="D196" s="18"/>
      <c r="E196" s="18"/>
      <c r="F196" s="18"/>
      <c r="G196" s="18"/>
      <c r="H196" s="18"/>
      <c r="I196" s="43"/>
      <c r="M196"/>
    </row>
    <row r="197" spans="1:13" ht="33" x14ac:dyDescent="0.25">
      <c r="A197" s="64" t="s">
        <v>67</v>
      </c>
      <c r="B197" s="31" t="s">
        <v>95</v>
      </c>
      <c r="C197" s="98">
        <v>2</v>
      </c>
      <c r="D197" s="18"/>
      <c r="E197" s="18"/>
      <c r="F197" s="18"/>
      <c r="G197" s="18"/>
      <c r="H197" s="18"/>
      <c r="I197" s="24"/>
      <c r="M197"/>
    </row>
    <row r="198" spans="1:13" ht="33" x14ac:dyDescent="0.25">
      <c r="A198" s="62"/>
      <c r="B198" s="26" t="s">
        <v>179</v>
      </c>
      <c r="C198" s="98"/>
      <c r="D198" s="18"/>
      <c r="E198" s="18"/>
      <c r="F198" s="18"/>
      <c r="G198" s="18"/>
      <c r="H198" s="18"/>
      <c r="I198" s="37"/>
      <c r="M198"/>
    </row>
    <row r="199" spans="1:13" ht="33" x14ac:dyDescent="0.25">
      <c r="A199" s="62"/>
      <c r="B199" s="26" t="s">
        <v>180</v>
      </c>
      <c r="C199" s="98"/>
      <c r="D199" s="18"/>
      <c r="E199" s="18"/>
      <c r="F199" s="18"/>
      <c r="G199" s="18"/>
      <c r="H199" s="18"/>
      <c r="I199" s="37"/>
      <c r="M199"/>
    </row>
    <row r="200" spans="1:13" ht="33" x14ac:dyDescent="0.25">
      <c r="A200" s="63"/>
      <c r="B200" s="26" t="s">
        <v>140</v>
      </c>
      <c r="C200" s="98"/>
      <c r="D200" s="18"/>
      <c r="E200" s="18"/>
      <c r="F200" s="18"/>
      <c r="G200" s="18"/>
      <c r="H200" s="18"/>
      <c r="I200" s="37"/>
      <c r="M200"/>
    </row>
    <row r="201" spans="1:13" ht="33" x14ac:dyDescent="0.3">
      <c r="A201" s="64" t="s">
        <v>68</v>
      </c>
      <c r="B201" s="27" t="s">
        <v>278</v>
      </c>
      <c r="C201" s="98">
        <v>2</v>
      </c>
      <c r="D201" s="18"/>
      <c r="E201" s="18"/>
      <c r="F201" s="18"/>
      <c r="G201" s="18"/>
      <c r="H201" s="18"/>
      <c r="I201" s="43"/>
      <c r="M201"/>
    </row>
    <row r="202" spans="1:13" ht="33" x14ac:dyDescent="0.25">
      <c r="A202" s="62"/>
      <c r="B202" s="26" t="s">
        <v>252</v>
      </c>
      <c r="C202" s="98"/>
      <c r="D202" s="18"/>
      <c r="E202" s="18"/>
      <c r="F202" s="18"/>
      <c r="G202" s="18"/>
      <c r="H202" s="18"/>
      <c r="I202" s="37"/>
      <c r="M202"/>
    </row>
    <row r="203" spans="1:13" x14ac:dyDescent="0.25">
      <c r="A203" s="63"/>
      <c r="B203" s="26" t="s">
        <v>253</v>
      </c>
      <c r="C203" s="98"/>
      <c r="D203" s="18"/>
      <c r="E203" s="18"/>
      <c r="F203" s="18"/>
      <c r="G203" s="18"/>
      <c r="H203" s="18"/>
      <c r="I203" s="37"/>
      <c r="M203"/>
    </row>
    <row r="204" spans="1:13" s="40" customFormat="1" ht="33" x14ac:dyDescent="0.25">
      <c r="A204" s="93" t="s">
        <v>77</v>
      </c>
      <c r="B204" s="94" t="s">
        <v>78</v>
      </c>
      <c r="C204" s="93">
        <f>SUM(C205,C208,C212,C215,C219,C222)</f>
        <v>15</v>
      </c>
      <c r="D204" s="95"/>
      <c r="E204" s="95"/>
      <c r="F204" s="95"/>
      <c r="G204" s="95"/>
      <c r="H204" s="95"/>
      <c r="I204" s="96"/>
      <c r="M204" s="41"/>
    </row>
    <row r="205" spans="1:13" s="40" customFormat="1" ht="17.25" x14ac:dyDescent="0.25">
      <c r="A205" s="39">
        <v>1</v>
      </c>
      <c r="B205" s="12" t="s">
        <v>241</v>
      </c>
      <c r="C205" s="39">
        <f>SUM(C206:C207)</f>
        <v>2</v>
      </c>
      <c r="D205" s="29"/>
      <c r="E205" s="29"/>
      <c r="F205" s="29"/>
      <c r="G205" s="29"/>
      <c r="H205" s="29"/>
      <c r="I205" s="97"/>
      <c r="M205" s="41"/>
    </row>
    <row r="206" spans="1:13" s="40" customFormat="1" ht="33" x14ac:dyDescent="0.25">
      <c r="A206" s="65" t="s">
        <v>3</v>
      </c>
      <c r="B206" s="124" t="s">
        <v>242</v>
      </c>
      <c r="C206" s="65">
        <v>1</v>
      </c>
      <c r="D206" s="31"/>
      <c r="E206" s="31"/>
      <c r="F206" s="31"/>
      <c r="G206" s="31"/>
      <c r="H206" s="31"/>
      <c r="I206" s="65" t="s">
        <v>138</v>
      </c>
      <c r="M206" s="41"/>
    </row>
    <row r="207" spans="1:13" s="40" customFormat="1" x14ac:dyDescent="0.25">
      <c r="A207" s="65" t="s">
        <v>11</v>
      </c>
      <c r="B207" s="81" t="s">
        <v>287</v>
      </c>
      <c r="C207" s="65">
        <v>1</v>
      </c>
      <c r="D207" s="31"/>
      <c r="E207" s="31"/>
      <c r="F207" s="31"/>
      <c r="G207" s="31"/>
      <c r="H207" s="31"/>
      <c r="I207" s="65" t="s">
        <v>138</v>
      </c>
      <c r="M207" s="41"/>
    </row>
    <row r="208" spans="1:13" s="44" customFormat="1" ht="17.25" x14ac:dyDescent="0.3">
      <c r="A208" s="39">
        <v>2</v>
      </c>
      <c r="B208" s="12" t="s">
        <v>79</v>
      </c>
      <c r="C208" s="39">
        <f>SUM(C209:C211)</f>
        <v>3</v>
      </c>
      <c r="D208" s="28"/>
      <c r="E208" s="28"/>
      <c r="F208" s="28"/>
      <c r="G208" s="28"/>
      <c r="H208" s="28"/>
      <c r="I208" s="97"/>
      <c r="M208" s="45"/>
    </row>
    <row r="209" spans="1:13" s="5" customFormat="1" ht="33" x14ac:dyDescent="0.25">
      <c r="A209" s="65" t="s">
        <v>18</v>
      </c>
      <c r="B209" s="14" t="s">
        <v>129</v>
      </c>
      <c r="C209" s="65">
        <v>1</v>
      </c>
      <c r="D209" s="31"/>
      <c r="E209" s="31"/>
      <c r="F209" s="31"/>
      <c r="G209" s="31"/>
      <c r="H209" s="31"/>
      <c r="I209" s="65" t="s">
        <v>138</v>
      </c>
      <c r="M209" s="23"/>
    </row>
    <row r="210" spans="1:13" s="5" customFormat="1" x14ac:dyDescent="0.25">
      <c r="A210" s="65" t="s">
        <v>21</v>
      </c>
      <c r="B210" s="14" t="s">
        <v>130</v>
      </c>
      <c r="C210" s="65">
        <v>1</v>
      </c>
      <c r="D210" s="31"/>
      <c r="E210" s="31"/>
      <c r="F210" s="31"/>
      <c r="G210" s="31"/>
      <c r="H210" s="31"/>
      <c r="I210" s="65" t="s">
        <v>138</v>
      </c>
      <c r="M210" s="23"/>
    </row>
    <row r="211" spans="1:13" x14ac:dyDescent="0.25">
      <c r="A211" s="65" t="s">
        <v>24</v>
      </c>
      <c r="B211" s="14" t="s">
        <v>131</v>
      </c>
      <c r="C211" s="65">
        <v>1</v>
      </c>
      <c r="D211" s="31"/>
      <c r="E211" s="31"/>
      <c r="F211" s="31"/>
      <c r="G211" s="31"/>
      <c r="H211" s="31"/>
      <c r="I211" s="65" t="s">
        <v>138</v>
      </c>
    </row>
    <row r="212" spans="1:13" s="125" customFormat="1" ht="17.25" x14ac:dyDescent="0.3">
      <c r="A212" s="39">
        <v>3</v>
      </c>
      <c r="B212" s="12" t="s">
        <v>117</v>
      </c>
      <c r="C212" s="39">
        <f>SUM(C213:C214)</f>
        <v>2</v>
      </c>
      <c r="D212" s="28"/>
      <c r="E212" s="28"/>
      <c r="F212" s="28"/>
      <c r="G212" s="28"/>
      <c r="H212" s="28"/>
      <c r="I212" s="42"/>
      <c r="M212" s="126"/>
    </row>
    <row r="213" spans="1:13" s="127" customFormat="1" x14ac:dyDescent="0.25">
      <c r="A213" s="65" t="s">
        <v>26</v>
      </c>
      <c r="B213" s="14" t="s">
        <v>279</v>
      </c>
      <c r="C213" s="65">
        <v>1</v>
      </c>
      <c r="D213" s="31"/>
      <c r="E213" s="31"/>
      <c r="F213" s="31"/>
      <c r="G213" s="31"/>
      <c r="H213" s="31"/>
      <c r="I213" s="65" t="s">
        <v>138</v>
      </c>
      <c r="M213" s="128"/>
    </row>
    <row r="214" spans="1:13" s="127" customFormat="1" ht="32.25" customHeight="1" x14ac:dyDescent="0.25">
      <c r="A214" s="65" t="s">
        <v>30</v>
      </c>
      <c r="B214" s="14" t="s">
        <v>158</v>
      </c>
      <c r="C214" s="65">
        <v>1</v>
      </c>
      <c r="D214" s="31"/>
      <c r="E214" s="31"/>
      <c r="F214" s="31"/>
      <c r="G214" s="31"/>
      <c r="H214" s="31"/>
      <c r="I214" s="65" t="s">
        <v>138</v>
      </c>
      <c r="M214" s="128"/>
    </row>
    <row r="215" spans="1:13" ht="17.25" x14ac:dyDescent="0.25">
      <c r="A215" s="39">
        <v>4</v>
      </c>
      <c r="B215" s="12" t="s">
        <v>132</v>
      </c>
      <c r="C215" s="39">
        <f>SUM(C216:C218)</f>
        <v>3</v>
      </c>
      <c r="D215" s="31"/>
      <c r="E215" s="31"/>
      <c r="F215" s="31"/>
      <c r="G215" s="31"/>
      <c r="H215" s="31"/>
      <c r="I215" s="97"/>
    </row>
    <row r="216" spans="1:13" x14ac:dyDescent="0.25">
      <c r="A216" s="65" t="s">
        <v>34</v>
      </c>
      <c r="B216" s="14" t="s">
        <v>133</v>
      </c>
      <c r="C216" s="65">
        <v>1</v>
      </c>
      <c r="D216" s="31"/>
      <c r="E216" s="31"/>
      <c r="F216" s="31"/>
      <c r="G216" s="31"/>
      <c r="H216" s="31"/>
      <c r="I216" s="65" t="s">
        <v>138</v>
      </c>
    </row>
    <row r="217" spans="1:13" ht="33" x14ac:dyDescent="0.25">
      <c r="A217" s="65" t="s">
        <v>35</v>
      </c>
      <c r="B217" s="14" t="s">
        <v>134</v>
      </c>
      <c r="C217" s="65">
        <v>1</v>
      </c>
      <c r="D217" s="31"/>
      <c r="E217" s="31"/>
      <c r="F217" s="31"/>
      <c r="G217" s="31"/>
      <c r="H217" s="31"/>
      <c r="I217" s="65" t="s">
        <v>138</v>
      </c>
    </row>
    <row r="218" spans="1:13" ht="33" customHeight="1" x14ac:dyDescent="0.25">
      <c r="A218" s="65" t="s">
        <v>36</v>
      </c>
      <c r="B218" s="14" t="s">
        <v>80</v>
      </c>
      <c r="C218" s="65">
        <v>1</v>
      </c>
      <c r="D218" s="31"/>
      <c r="E218" s="31"/>
      <c r="F218" s="31"/>
      <c r="G218" s="31"/>
      <c r="H218" s="31"/>
      <c r="I218" s="65" t="s">
        <v>138</v>
      </c>
    </row>
    <row r="219" spans="1:13" s="47" customFormat="1" ht="17.25" x14ac:dyDescent="0.3">
      <c r="A219" s="39">
        <v>5</v>
      </c>
      <c r="B219" s="12" t="s">
        <v>81</v>
      </c>
      <c r="C219" s="39">
        <f>SUM(C220:C221)</f>
        <v>2</v>
      </c>
      <c r="D219" s="28"/>
      <c r="E219" s="28"/>
      <c r="F219" s="28"/>
      <c r="G219" s="28"/>
      <c r="H219" s="28"/>
      <c r="I219" s="42"/>
      <c r="M219" s="48"/>
    </row>
    <row r="220" spans="1:13" ht="33" x14ac:dyDescent="0.25">
      <c r="A220" s="65" t="s">
        <v>37</v>
      </c>
      <c r="B220" s="14" t="s">
        <v>135</v>
      </c>
      <c r="C220" s="65">
        <v>1</v>
      </c>
      <c r="D220" s="31"/>
      <c r="E220" s="31"/>
      <c r="F220" s="31"/>
      <c r="G220" s="31"/>
      <c r="H220" s="31"/>
      <c r="I220" s="65" t="s">
        <v>138</v>
      </c>
    </row>
    <row r="221" spans="1:13" ht="33" x14ac:dyDescent="0.25">
      <c r="A221" s="65" t="s">
        <v>39</v>
      </c>
      <c r="B221" s="14" t="s">
        <v>118</v>
      </c>
      <c r="C221" s="65">
        <v>1</v>
      </c>
      <c r="D221" s="31"/>
      <c r="E221" s="31"/>
      <c r="F221" s="31"/>
      <c r="G221" s="31"/>
      <c r="H221" s="31"/>
      <c r="I221" s="65" t="s">
        <v>138</v>
      </c>
    </row>
    <row r="222" spans="1:13" s="47" customFormat="1" ht="17.25" x14ac:dyDescent="0.3">
      <c r="A222" s="39">
        <v>6</v>
      </c>
      <c r="B222" s="12" t="s">
        <v>82</v>
      </c>
      <c r="C222" s="39">
        <f>SUM(C223:C225)</f>
        <v>3</v>
      </c>
      <c r="D222" s="28"/>
      <c r="E222" s="28"/>
      <c r="F222" s="28"/>
      <c r="G222" s="28"/>
      <c r="H222" s="28"/>
      <c r="I222" s="42"/>
      <c r="M222" s="48"/>
    </row>
    <row r="223" spans="1:13" ht="33" x14ac:dyDescent="0.25">
      <c r="A223" s="65" t="s">
        <v>43</v>
      </c>
      <c r="B223" s="14" t="s">
        <v>160</v>
      </c>
      <c r="C223" s="65">
        <v>1</v>
      </c>
      <c r="D223" s="31"/>
      <c r="E223" s="31"/>
      <c r="F223" s="31"/>
      <c r="G223" s="31"/>
      <c r="H223" s="31"/>
      <c r="I223" s="65" t="s">
        <v>138</v>
      </c>
    </row>
    <row r="224" spans="1:13" ht="33" x14ac:dyDescent="0.25">
      <c r="A224" s="65" t="s">
        <v>44</v>
      </c>
      <c r="B224" s="14" t="s">
        <v>159</v>
      </c>
      <c r="C224" s="65">
        <v>1</v>
      </c>
      <c r="D224" s="31"/>
      <c r="E224" s="31"/>
      <c r="F224" s="31"/>
      <c r="G224" s="31"/>
      <c r="H224" s="31"/>
      <c r="I224" s="65" t="s">
        <v>138</v>
      </c>
    </row>
    <row r="225" spans="1:13" x14ac:dyDescent="0.25">
      <c r="A225" s="65" t="s">
        <v>119</v>
      </c>
      <c r="B225" s="10" t="s">
        <v>136</v>
      </c>
      <c r="C225" s="65">
        <v>1</v>
      </c>
      <c r="D225" s="31"/>
      <c r="E225" s="31"/>
      <c r="F225" s="31"/>
      <c r="G225" s="31"/>
      <c r="H225" s="31"/>
      <c r="I225" s="65" t="s">
        <v>138</v>
      </c>
    </row>
    <row r="226" spans="1:13" s="87" customFormat="1" x14ac:dyDescent="0.25">
      <c r="A226" s="89"/>
      <c r="B226" s="90" t="s">
        <v>83</v>
      </c>
      <c r="C226" s="89">
        <f>C204+C5</f>
        <v>100</v>
      </c>
      <c r="D226" s="91"/>
      <c r="E226" s="91"/>
      <c r="F226" s="91"/>
      <c r="G226" s="91"/>
      <c r="H226" s="91"/>
      <c r="I226" s="92"/>
      <c r="M226" s="88"/>
    </row>
    <row r="227" spans="1:13" x14ac:dyDescent="0.25">
      <c r="I227" s="68"/>
    </row>
    <row r="228" spans="1:13" x14ac:dyDescent="0.25">
      <c r="I228" s="68"/>
    </row>
    <row r="229" spans="1:13" x14ac:dyDescent="0.25">
      <c r="I229" s="68"/>
    </row>
    <row r="237" spans="1:13" x14ac:dyDescent="0.25">
      <c r="A237" s="118"/>
      <c r="B237" s="15"/>
      <c r="C237" s="84"/>
      <c r="D237"/>
      <c r="E237"/>
      <c r="F237"/>
      <c r="G237"/>
      <c r="H237"/>
      <c r="M237"/>
    </row>
    <row r="238" spans="1:13" x14ac:dyDescent="0.25">
      <c r="A238" s="118"/>
      <c r="B238" s="15"/>
      <c r="C238" s="84"/>
      <c r="D238"/>
      <c r="E238"/>
      <c r="F238"/>
      <c r="G238"/>
      <c r="H238"/>
      <c r="M238"/>
    </row>
    <row r="239" spans="1:13" x14ac:dyDescent="0.25">
      <c r="A239" s="118"/>
      <c r="B239" s="15"/>
      <c r="C239" s="84"/>
      <c r="D239"/>
      <c r="E239"/>
      <c r="F239"/>
      <c r="G239"/>
      <c r="H239"/>
      <c r="M239"/>
    </row>
    <row r="240" spans="1:13" x14ac:dyDescent="0.25">
      <c r="A240" s="118"/>
      <c r="B240" s="15"/>
      <c r="C240" s="84"/>
      <c r="D240"/>
      <c r="E240"/>
      <c r="F240"/>
      <c r="G240"/>
      <c r="H240"/>
      <c r="M240"/>
    </row>
    <row r="241" spans="1:13" x14ac:dyDescent="0.25">
      <c r="A241" s="118"/>
      <c r="B241" s="15"/>
      <c r="C241" s="84"/>
      <c r="D241"/>
      <c r="E241"/>
      <c r="F241"/>
      <c r="G241"/>
      <c r="H241"/>
      <c r="M241"/>
    </row>
    <row r="242" spans="1:13" x14ac:dyDescent="0.25">
      <c r="A242" s="118"/>
      <c r="B242" s="15"/>
      <c r="C242" s="84"/>
      <c r="D242"/>
      <c r="E242"/>
      <c r="F242"/>
      <c r="G242"/>
      <c r="H242"/>
      <c r="M242"/>
    </row>
    <row r="243" spans="1:13" x14ac:dyDescent="0.25">
      <c r="A243" s="118"/>
      <c r="B243" s="15"/>
      <c r="C243" s="84"/>
      <c r="D243"/>
      <c r="E243"/>
      <c r="F243"/>
      <c r="G243"/>
      <c r="H243"/>
      <c r="M243"/>
    </row>
    <row r="244" spans="1:13" x14ac:dyDescent="0.25">
      <c r="A244" s="118"/>
      <c r="B244" s="15"/>
      <c r="C244" s="84"/>
      <c r="D244"/>
      <c r="E244"/>
      <c r="F244"/>
      <c r="G244"/>
      <c r="H244"/>
      <c r="M244"/>
    </row>
    <row r="245" spans="1:13" x14ac:dyDescent="0.25">
      <c r="A245" s="118"/>
      <c r="B245" s="15"/>
      <c r="C245" s="84"/>
      <c r="D245"/>
      <c r="E245"/>
      <c r="F245"/>
      <c r="G245"/>
      <c r="H245"/>
      <c r="M245"/>
    </row>
    <row r="246" spans="1:13" x14ac:dyDescent="0.25">
      <c r="A246" s="118"/>
      <c r="B246" s="15"/>
      <c r="C246" s="84"/>
      <c r="D246"/>
      <c r="E246"/>
      <c r="F246"/>
      <c r="G246"/>
      <c r="H246"/>
      <c r="M246"/>
    </row>
    <row r="247" spans="1:13" x14ac:dyDescent="0.25">
      <c r="A247" s="118"/>
      <c r="B247" s="15"/>
      <c r="C247" s="84"/>
      <c r="D247"/>
      <c r="E247"/>
      <c r="F247"/>
      <c r="G247"/>
      <c r="H247"/>
      <c r="M247"/>
    </row>
    <row r="248" spans="1:13" x14ac:dyDescent="0.25">
      <c r="A248" s="118"/>
      <c r="B248" s="15"/>
      <c r="C248" s="84"/>
      <c r="D248"/>
      <c r="E248"/>
      <c r="F248"/>
      <c r="G248"/>
      <c r="H248"/>
      <c r="M248"/>
    </row>
    <row r="249" spans="1:13" x14ac:dyDescent="0.25">
      <c r="A249" s="118"/>
      <c r="B249" s="15"/>
      <c r="C249" s="84"/>
      <c r="D249"/>
      <c r="E249"/>
      <c r="F249"/>
      <c r="G249"/>
      <c r="H249"/>
      <c r="M249"/>
    </row>
    <row r="250" spans="1:13" x14ac:dyDescent="0.25">
      <c r="A250" s="118"/>
      <c r="B250" s="15"/>
      <c r="C250" s="84"/>
      <c r="D250"/>
      <c r="E250"/>
      <c r="F250"/>
      <c r="G250"/>
      <c r="H250"/>
      <c r="M250"/>
    </row>
    <row r="251" spans="1:13" x14ac:dyDescent="0.25">
      <c r="A251" s="118"/>
      <c r="B251" s="15"/>
      <c r="C251" s="84"/>
      <c r="D251"/>
      <c r="E251"/>
      <c r="F251"/>
      <c r="G251"/>
      <c r="H251"/>
      <c r="M251"/>
    </row>
    <row r="252" spans="1:13" x14ac:dyDescent="0.25">
      <c r="A252" s="118"/>
      <c r="B252" s="15"/>
      <c r="C252" s="84"/>
      <c r="D252"/>
      <c r="E252"/>
      <c r="F252"/>
      <c r="G252"/>
      <c r="H252"/>
      <c r="M252"/>
    </row>
    <row r="253" spans="1:13" x14ac:dyDescent="0.25">
      <c r="A253" s="118"/>
      <c r="B253" s="15"/>
      <c r="C253" s="84"/>
      <c r="D253"/>
      <c r="E253"/>
      <c r="F253"/>
      <c r="G253"/>
      <c r="H253"/>
      <c r="M253"/>
    </row>
    <row r="254" spans="1:13" x14ac:dyDescent="0.25">
      <c r="A254" s="118"/>
      <c r="B254" s="15"/>
      <c r="C254" s="84"/>
      <c r="D254"/>
      <c r="E254"/>
      <c r="F254"/>
      <c r="G254"/>
      <c r="H254"/>
      <c r="M254"/>
    </row>
    <row r="255" spans="1:13" x14ac:dyDescent="0.25">
      <c r="A255" s="118"/>
      <c r="B255" s="15"/>
      <c r="C255" s="84"/>
      <c r="D255"/>
      <c r="E255"/>
      <c r="F255"/>
      <c r="G255"/>
      <c r="H255"/>
      <c r="M255"/>
    </row>
    <row r="256" spans="1:13" x14ac:dyDescent="0.25">
      <c r="A256" s="118"/>
      <c r="B256" s="15"/>
      <c r="C256" s="84"/>
      <c r="D256"/>
      <c r="E256"/>
      <c r="F256"/>
      <c r="G256"/>
      <c r="H256"/>
      <c r="M256"/>
    </row>
    <row r="257" spans="1:13" x14ac:dyDescent="0.25">
      <c r="A257" s="118"/>
      <c r="B257" s="15"/>
      <c r="C257" s="84"/>
      <c r="D257"/>
      <c r="E257"/>
      <c r="F257"/>
      <c r="G257"/>
      <c r="H257"/>
      <c r="M257"/>
    </row>
    <row r="258" spans="1:13" x14ac:dyDescent="0.25">
      <c r="A258" s="118"/>
      <c r="B258" s="15"/>
      <c r="C258" s="84"/>
      <c r="D258"/>
      <c r="E258"/>
      <c r="F258"/>
      <c r="G258"/>
      <c r="H258"/>
      <c r="M258"/>
    </row>
    <row r="259" spans="1:13" x14ac:dyDescent="0.25">
      <c r="A259" s="118"/>
      <c r="B259" s="15"/>
      <c r="C259" s="84"/>
      <c r="D259"/>
      <c r="E259"/>
      <c r="F259"/>
      <c r="G259"/>
      <c r="H259"/>
      <c r="M259"/>
    </row>
    <row r="260" spans="1:13" x14ac:dyDescent="0.25">
      <c r="A260" s="118"/>
      <c r="B260" s="15"/>
      <c r="C260" s="84"/>
      <c r="D260"/>
      <c r="E260"/>
      <c r="F260"/>
      <c r="G260"/>
      <c r="H260"/>
      <c r="M260"/>
    </row>
  </sheetData>
  <autoFilter ref="A4:I4"/>
  <mergeCells count="8">
    <mergeCell ref="A14:A18"/>
    <mergeCell ref="A1:I1"/>
    <mergeCell ref="A3:A4"/>
    <mergeCell ref="B3:B4"/>
    <mergeCell ref="C3:C4"/>
    <mergeCell ref="D3:G3"/>
    <mergeCell ref="H3:H4"/>
    <mergeCell ref="I3:I4"/>
  </mergeCells>
  <pageMargins left="0.5" right="0.5" top="0.5" bottom="0.5" header="0.3" footer="0.3"/>
  <pageSetup paperSize="9"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Xa</vt:lpstr>
      <vt:lpstr>Xa!Print_Area</vt:lpstr>
      <vt:lpstr>Xa!Print_Titles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DESKTOP</cp:lastModifiedBy>
  <cp:lastPrinted>2017-10-11T07:19:22Z</cp:lastPrinted>
  <dcterms:created xsi:type="dcterms:W3CDTF">2016-10-26T05:20:48Z</dcterms:created>
  <dcterms:modified xsi:type="dcterms:W3CDTF">2017-10-11T07:19:28Z</dcterms:modified>
</cp:coreProperties>
</file>